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o365vreg-my.sharepoint.com/personal/shirley_pauwels_vreg_be/Documents/Downloads/"/>
    </mc:Choice>
  </mc:AlternateContent>
  <xr:revisionPtr revIDLastSave="0" documentId="8_{1ECD5022-F072-49C5-BD6F-9D4ACFC84E6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Exogene kosten GAS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7" i="1" l="1"/>
  <c r="L215" i="1"/>
  <c r="L214" i="1"/>
  <c r="L212" i="1"/>
  <c r="L211" i="1"/>
  <c r="L210" i="1"/>
  <c r="L201" i="1"/>
  <c r="L200" i="1"/>
  <c r="L199" i="1"/>
  <c r="L198" i="1"/>
  <c r="L194" i="1"/>
  <c r="L190" i="1"/>
  <c r="L187" i="1"/>
  <c r="L184" i="1"/>
  <c r="L181" i="1"/>
  <c r="L175" i="1"/>
  <c r="L173" i="1"/>
  <c r="L171" i="1"/>
  <c r="L169" i="1"/>
  <c r="L167" i="1"/>
  <c r="L165" i="1"/>
  <c r="L164" i="1"/>
  <c r="L161" i="1"/>
  <c r="L160" i="1"/>
  <c r="L157" i="1"/>
  <c r="L156" i="1"/>
  <c r="L153" i="1"/>
  <c r="L151" i="1"/>
  <c r="L149" i="1"/>
  <c r="L148" i="1"/>
  <c r="L146" i="1"/>
  <c r="L145" i="1"/>
  <c r="L142" i="1"/>
  <c r="L141" i="1"/>
  <c r="L138" i="1"/>
  <c r="L137" i="1"/>
  <c r="L136" i="1"/>
  <c r="L135" i="1"/>
  <c r="L134" i="1"/>
  <c r="L133" i="1"/>
  <c r="L132" i="1"/>
  <c r="L131" i="1"/>
  <c r="L130" i="1"/>
  <c r="L129" i="1"/>
  <c r="L126" i="1"/>
  <c r="L125" i="1"/>
  <c r="L124" i="1"/>
  <c r="L121" i="1"/>
  <c r="L120" i="1"/>
  <c r="L119" i="1"/>
  <c r="L117" i="1"/>
  <c r="L114" i="1"/>
  <c r="L111" i="1"/>
  <c r="L102" i="1"/>
  <c r="L99" i="1"/>
  <c r="L93" i="1"/>
  <c r="L90" i="1"/>
  <c r="L87" i="1"/>
  <c r="L81" i="1"/>
  <c r="L80" i="1"/>
  <c r="L79" i="1"/>
  <c r="L78" i="1"/>
  <c r="L75" i="1"/>
  <c r="L74" i="1"/>
  <c r="L73" i="1"/>
  <c r="L72" i="1"/>
  <c r="L69" i="1"/>
  <c r="L68" i="1"/>
  <c r="L67" i="1"/>
  <c r="L66" i="1"/>
  <c r="L63" i="1"/>
  <c r="L62" i="1"/>
  <c r="L61" i="1"/>
  <c r="L60" i="1"/>
  <c r="L57" i="1"/>
  <c r="L56" i="1"/>
  <c r="L53" i="1"/>
  <c r="L52" i="1"/>
  <c r="L51" i="1"/>
  <c r="L50" i="1"/>
  <c r="L49" i="1"/>
  <c r="L48" i="1"/>
  <c r="L47" i="1"/>
  <c r="L46" i="1"/>
  <c r="L43" i="1"/>
  <c r="L42" i="1"/>
  <c r="L41" i="1"/>
  <c r="L40" i="1"/>
  <c r="L39" i="1"/>
  <c r="L36" i="1"/>
  <c r="L35" i="1"/>
  <c r="L34" i="1"/>
  <c r="L33" i="1"/>
  <c r="L32" i="1"/>
  <c r="L31" i="1"/>
  <c r="L30" i="1"/>
  <c r="L29" i="1"/>
  <c r="L27" i="1"/>
  <c r="L24" i="1"/>
  <c r="L21" i="1"/>
  <c r="L18" i="1"/>
  <c r="L15" i="1"/>
</calcChain>
</file>

<file path=xl/sharedStrings.xml><?xml version="1.0" encoding="utf-8"?>
<sst xmlns="http://schemas.openxmlformats.org/spreadsheetml/2006/main" count="253" uniqueCount="117">
  <si>
    <t>Budget</t>
  </si>
  <si>
    <t>boekjaar</t>
  </si>
  <si>
    <t>Fluvius Antwerpen</t>
  </si>
  <si>
    <t>Fluvius Halle-Vilvoorde</t>
  </si>
  <si>
    <t>Fluvius Imewo</t>
  </si>
  <si>
    <t>Fluvius Kempen</t>
  </si>
  <si>
    <t>Fluvius Limburg</t>
  </si>
  <si>
    <t>Fluvius Midden-Vlaanderen</t>
  </si>
  <si>
    <t>Fluvius West</t>
  </si>
  <si>
    <t>Fluvius Zenne-Dijle</t>
  </si>
  <si>
    <t>TOTAAL</t>
  </si>
  <si>
    <t>aardgas</t>
  </si>
  <si>
    <t>OMSCHRIJVING RUBRIEKEN</t>
  </si>
  <si>
    <t>FORMULE</t>
  </si>
  <si>
    <t>Tarief netgebruik / Basistarief gebruik net</t>
  </si>
  <si>
    <t>Afbouw regulatoir saldo inzake exogene kosten, zoals vastgelegd in de tariefmethodologie (positieve waarde voor recuperatie tekort, en omgekeerd)</t>
  </si>
  <si>
    <t>M.b.t. het tarief netgebruik / basistarief gebruik net</t>
  </si>
  <si>
    <t>+</t>
  </si>
  <si>
    <t>Afbouw regulatoir saldo inzake volumerisico endogeen budget, zoals vastgelegd in de tariefmethodologie (positieve waarde voor recuperatie tekort, en omgekeerd)</t>
  </si>
  <si>
    <t>Afbouw regulatoir saldo inzake herindexering van het budget voor endogene kosten, zoals vastgelegd in de tariefmethodologie (positieve waarde voor recuperatie tekort, en omgekeerd)</t>
  </si>
  <si>
    <t>Afbouw regulatoir saldo inzake vennootschapsbelasting, zoals vastgelegd in de tariefmethodologie (positieve waarde voor recuperatie tekort, en omgekeerd)</t>
  </si>
  <si>
    <t>Afbouw regulatoir saldo inzake herwaarderingsmeerwaarden (positieve waarde voor recuperatie tekort, en omgekeerd)</t>
  </si>
  <si>
    <t>Kost m.b.t. de door Elia aan de distributienetbeheerder aangerekende vergoeding voor het gebruik van het transmissienet (elektriciteit)</t>
  </si>
  <si>
    <t>Tarief beheer en ontwikkeling netwerkinfrastructuur - maandpiek voor afname</t>
  </si>
  <si>
    <t>Tarief beheer en ontwikkeling netwerkinfrastructuur - jaarpiek voor afname</t>
  </si>
  <si>
    <t>Tarief beheer en ontwikkeling netwerkinfrastructuur - ter beschikking gesteld vermogen voor afname</t>
  </si>
  <si>
    <t>Tarief beheer en ontwikkeling netwerkinfrastructuur - aansluitingstarieven</t>
  </si>
  <si>
    <t>Tarief beheer elektrisch systeem</t>
  </si>
  <si>
    <t>Tarief vermogensreserves en blackstart</t>
  </si>
  <si>
    <t>Tarief marktintegratie</t>
  </si>
  <si>
    <t>Kost m.b.t. de door een andere distributienetbeheerder (via doorvoer) aangerekende vergoeding voor het gebruik van het transmissienet (elektriciteit)</t>
  </si>
  <si>
    <t>Tarief beheer en ontwikkeling netwerkinfrastructuur</t>
  </si>
  <si>
    <t>Kapitaalkostvergoeding groenestroom- en warmtekrachtcertificaten (GSC en WKC)</t>
  </si>
  <si>
    <t>Gemiddelde voorraad GSC en WKC (boekhoudkundige waarde) voor boekjaar 2025</t>
  </si>
  <si>
    <t>Beginvoorraad GSC en WKC (01/01/2025)</t>
  </si>
  <si>
    <t>Beginvoorraad GSC (01/01/2025)</t>
  </si>
  <si>
    <t>Beginvoorraad WKC (01/01/2025)</t>
  </si>
  <si>
    <t>Eindvoorraad GSC en WKC (31/12/2025)</t>
  </si>
  <si>
    <t>Eindvoorraad GSC (31/12/2025)</t>
  </si>
  <si>
    <t>Eindvoorraad WKC (31/12/2025)</t>
  </si>
  <si>
    <t>Kapitaalkostvergoeding voorraad steuncertificaten voor boekjaar 2025 volgens tariefmethodologie (in te vullen door de VREG)</t>
  </si>
  <si>
    <t xml:space="preserve">Kapitaalkostvergoeding voor het regulatoir saldo inzake exogene kosten </t>
  </si>
  <si>
    <t>Gecumuleerd regulatoir saldo exogene kosten bij het begin van het boekjaar (01/01/2025) (positieve waarde voor tekort, en omgekeerd)</t>
  </si>
  <si>
    <t>Kapitaalkostvergoeding regulatoire saldi voor boekjaar 2025 volgens tariefmethodologie (in te vullen door de VREG)</t>
  </si>
  <si>
    <t>Kapitaalkostvergoeding voor het regulatoir saldo inzake volumerisico endogeen budget</t>
  </si>
  <si>
    <t>Gemiddeld regulatoir saldo volumerisico endogeen budget voor boekjaar 2025 (positieve waarde voor tekort, en omgekeerd)</t>
  </si>
  <si>
    <t>Regulatoir saldo volumerisico endogeen budget bij het begin van het boekjaar (01/01/2025) (positieve waarde voor tekort, en omgekeerd)</t>
  </si>
  <si>
    <t>Regulatoir saldo volumerisico endogeen budget op het einde van het boekjaar (31/12/2025) (positieve waarde voor tekort, en omgekeerd)</t>
  </si>
  <si>
    <t>Kapitaalkostvergoeding voor het regulatoir saldo inzake herindexering van het budget voor endogene kosten</t>
  </si>
  <si>
    <t>Gemiddeld regulatoir saldo herindexering van het budget voor endogene kosten voor boekjaar 2025 (positieve waarde voor tekort, en omgekeerd)</t>
  </si>
  <si>
    <t>Regulatoir saldo herindexering van het budget voor endogene kosten bij het begin van het boekjaar (01/01/2025) (positieve waarde voor tekort, en omgekeerd)</t>
  </si>
  <si>
    <t>Regulatoir saldo herindexering van het budget voor endogene kosten op het einde van het boekjaar (31/12/2025) (positieve waarde voor tekort, en omgekeerd)</t>
  </si>
  <si>
    <t>Kapitaalkostvergoeding voor het regulatoir saldo inzake vennootschapsbelasting</t>
  </si>
  <si>
    <t>Gemiddeld regulatoir saldo vennootschapsbelasting voor boekjaar 2025 (positieve waarde voor tekort, en omgekeerd)</t>
  </si>
  <si>
    <t>Regulatoir saldo vennootschapsbelasting bij het begin van het boekjaar (01/01/2025) (positieve waarde voor tekort, en omgekeerd)</t>
  </si>
  <si>
    <t>Regulatoir saldo vennootschapsbelasting op het einde van het boekjaar (31/12/2025) (positieve waarde voor tekort, en omgekeerd)</t>
  </si>
  <si>
    <t>Kapitaalkostvergoeding voor het regulatoir saldo inzake herwaarderingsmeerwaarden</t>
  </si>
  <si>
    <t>Gemiddeld regulatoir saldo herwaarderingsmeerwaarden voor boekjaar 2025 (positieve waarde voor tekort, en omgekeerd)</t>
  </si>
  <si>
    <t>Regulatoir saldo herwaarderingsmeerwaarden bij het begin van het boekjaar (01/01/2025) (positieve waarde voor tekort, en omgekeerd)</t>
  </si>
  <si>
    <t>Regulatoir saldo herwaarderingsmeerwaarden op het einde van het boekjaar (31/12/2025) (positieve waarde voor tekort, en omgekeerd)</t>
  </si>
  <si>
    <t>Tarief systeembeheer</t>
  </si>
  <si>
    <t>M.b.t. het tarief systeembeheer</t>
  </si>
  <si>
    <t>Tarief reactieve energie</t>
  </si>
  <si>
    <t>Tarief aanvullende afname of injectie reactieve energie</t>
  </si>
  <si>
    <t>Tarief databeheer</t>
  </si>
  <si>
    <t>Tarief openbare dienstverplichtingen</t>
  </si>
  <si>
    <t>M.b.t. het tarief openbare dienstverplichtingen</t>
  </si>
  <si>
    <t>ODV - financiering steunmaatregelen hernieuwbare energie en WKK</t>
  </si>
  <si>
    <t>ODV - financiering maatregelen ter bevordering REG</t>
  </si>
  <si>
    <t>Kosten van de openbaredienstverplichtingen m.b.t. het stimuleren van rationeel energiegebruik (REG) en het gebruik van hernieuwbare energiebronnen volgens Energiebesluit:</t>
  </si>
  <si>
    <t>Kosten m.b.t. REG-premies</t>
  </si>
  <si>
    <t xml:space="preserve">Kosten m.b.t. de actieverplichting energiescans </t>
  </si>
  <si>
    <t>Kosten m.b.t. de actieverplichting sociale energie efficiëntieprojecten</t>
  </si>
  <si>
    <t>Kosten m.b.t. premie ter compensatie van een gedeelte van de elektriciteitsdistributienettarieven bij de inwerkingtreding van de vernietiging bij arrest nr. 5/2021 van 14 januari 2021 van de regeling over de compensatie van injectie en afname</t>
  </si>
  <si>
    <t>Recuperatie van kosten van de openbaredienstverplichtingen m.b.t. het stimuleren van rationeel energiegebruik (REG) en het gebruik van hernieuwbare energiebronnen:</t>
  </si>
  <si>
    <t>-</t>
  </si>
  <si>
    <t>Recuperatie van kosten m.b.t. REG-premies</t>
  </si>
  <si>
    <t xml:space="preserve">Recuperatie van kosten m.b.t. de actieverplichting energiescans </t>
  </si>
  <si>
    <t>Recuperatie van kosten m.b.t. de actieverplichting sociale energie efficiëntieprojecten</t>
  </si>
  <si>
    <t>Recuperatie van kosten m.b.t. premie ter compensatie van een gedeelte van de elektriciteitsdistributienettarieven bij de inwerkingtreding van de vernietiging bij arrest nr. 5/2021 van 14 januari 2021 van de regeling over de compensatie van injectie en afname</t>
  </si>
  <si>
    <t>Verplicht aangekochte GSC en WKC aan minimumwaarde volgens Energiedecreet</t>
  </si>
  <si>
    <t>Aangekochte GSC</t>
  </si>
  <si>
    <t>Aangekochte WKC</t>
  </si>
  <si>
    <t>Verkochte GSC</t>
  </si>
  <si>
    <t>Verkopen t.a.v. de Vlaamse Overheid</t>
  </si>
  <si>
    <t>Overige verkopen</t>
  </si>
  <si>
    <t>Verkochte WKC</t>
  </si>
  <si>
    <t>Voorraadwijziging GSC (toename voorraad: negatieve waarde, afname voorraad: positieve waarde)</t>
  </si>
  <si>
    <t>Voorraadwijziging WKC (toename voorraad: negatieve waarde, afname voorraad: positieve waarde)</t>
  </si>
  <si>
    <t>Netto-uitgaven/ -inkomsten (positieve waarde voor een netto-uitgave, en omgekeerd) i.h.k.v. de verrekening van de kost van GSC en WKC onder distributienetbeheerders volgens Energiedecreet (solidarisering opkoopverplichting)</t>
  </si>
  <si>
    <t>Solidarisering GSC</t>
  </si>
  <si>
    <t>Solidarisering WKC</t>
  </si>
  <si>
    <t>Opbrengsten uit niet-recurrente recuperatie van exogene kosten uit bijvoorbeeld fraudezaken</t>
  </si>
  <si>
    <t>m.b.t. onterecht uitgekeerde REG-premies</t>
  </si>
  <si>
    <t>m.b.t. onterecht aangekochte GSC en WKC aan minimumwaarde</t>
  </si>
  <si>
    <t>Waardeverminderingen op vorderingen t.g.v. fraudedossiers</t>
  </si>
  <si>
    <t>Kosten t.g.v. terugvorderingen door de Vlaamse Overheid van onterechte financiering van openbaredienstverplichtingen</t>
  </si>
  <si>
    <t>Kosten m.b.t. financiering OCMW-recuperaties inzake de minimale levering elektriciteit</t>
  </si>
  <si>
    <t>Opbrengsten m.b.t. financiering OCMW-recuperaties inzake de minimale levering elektriciteit</t>
  </si>
  <si>
    <t>Kosten m.b.t. financiering OCMW-recuperaties inzake de minimale levering aardgas</t>
  </si>
  <si>
    <t>Opbrengsten m.b.t. financiering OCMW-recuperaties inzake de minimale levering aardgas</t>
  </si>
  <si>
    <t>Tarief toeslagen</t>
  </si>
  <si>
    <t>M.b.t. het tarief toeslagen</t>
  </si>
  <si>
    <t>Toeslag voor de taksen op masten en sleuven</t>
  </si>
  <si>
    <t>Toeslagen</t>
  </si>
  <si>
    <t xml:space="preserve">Lasten van niet-gekapitaliseerde pensioenen </t>
  </si>
  <si>
    <t>Retributies aan niet-gemeentelijke openbaar domeinbeheerders</t>
  </si>
  <si>
    <t>Heffing volgens het Decreet houdende het Grootschalig Referentiebestand</t>
  </si>
  <si>
    <t>Bijdrage in kosten Generiek Informatieplatform Openbaar Domein</t>
  </si>
  <si>
    <t>elektriciteit</t>
  </si>
  <si>
    <t>Exogene kosten i.h.k.v. het tarief netgebruik / basistarief gebruik net</t>
  </si>
  <si>
    <t>Exogene kosten i.h.k.v. het tarief systeembeheer</t>
  </si>
  <si>
    <t>Exogene kosten i.h.k.v. het tarief reactieve energie</t>
  </si>
  <si>
    <t>Exogene kosten i.h.k.v. het tarief databeheer</t>
  </si>
  <si>
    <t>Exogene kosten i.h.k.v. het tarief openbaredienstverplichtingen</t>
  </si>
  <si>
    <t>Exogene kosten i.h.k.v. het tarief toeslagen</t>
  </si>
  <si>
    <t>TOTAAL EXOGENE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</si>
</sst>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FFB3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lightUp">
        <fgColor rgb="FF000000"/>
        <bgColor rgb="FFFFFFFF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6" fillId="3" borderId="1" xfId="3" applyNumberFormat="1" applyFont="1" applyFill="1" applyBorder="1" applyAlignment="1" applyProtection="1">
      <alignment horizontal="center" vertical="center"/>
    </xf>
    <xf numFmtId="165" fontId="2" fillId="2" borderId="1" xfId="3" applyNumberFormat="1" applyFont="1" applyFill="1" applyBorder="1" applyAlignment="1" applyProtection="1">
      <alignment vertical="center"/>
    </xf>
    <xf numFmtId="0" fontId="6" fillId="2" borderId="1" xfId="0" applyFont="1" applyFill="1" applyBorder="1" applyAlignment="1">
      <alignment horizontal="left" vertical="center" wrapText="1" indent="2"/>
    </xf>
    <xf numFmtId="0" fontId="2" fillId="3" borderId="1" xfId="3" applyNumberFormat="1" applyFont="1" applyFill="1" applyBorder="1" applyAlignment="1" applyProtection="1">
      <alignment horizontal="center" vertical="center"/>
    </xf>
    <xf numFmtId="165" fontId="6" fillId="2" borderId="1" xfId="3" applyNumberFormat="1" applyFont="1" applyFill="1" applyBorder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2" fillId="2" borderId="7" xfId="0" applyFont="1" applyFill="1" applyBorder="1" applyAlignment="1">
      <alignment vertical="center" wrapText="1"/>
    </xf>
    <xf numFmtId="0" fontId="6" fillId="3" borderId="7" xfId="3" applyNumberFormat="1" applyFont="1" applyFill="1" applyBorder="1" applyAlignment="1" applyProtection="1">
      <alignment horizontal="center" vertical="center"/>
    </xf>
    <xf numFmtId="164" fontId="2" fillId="2" borderId="7" xfId="3" applyFont="1" applyFill="1" applyBorder="1" applyAlignment="1" applyProtection="1">
      <alignment vertical="center"/>
    </xf>
    <xf numFmtId="165" fontId="6" fillId="2" borderId="1" xfId="3" applyNumberFormat="1" applyFont="1" applyFill="1" applyBorder="1" applyAlignment="1" applyProtection="1">
      <alignment horizontal="right" vertical="center"/>
    </xf>
    <xf numFmtId="0" fontId="0" fillId="3" borderId="0" xfId="0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2"/>
    </xf>
    <xf numFmtId="165" fontId="2" fillId="5" borderId="1" xfId="3" applyNumberFormat="1" applyFont="1" applyFill="1" applyBorder="1" applyAlignment="1" applyProtection="1">
      <alignment vertical="center"/>
      <protection locked="0"/>
    </xf>
    <xf numFmtId="3" fontId="2" fillId="5" borderId="1" xfId="3" applyNumberFormat="1" applyFont="1" applyFill="1" applyBorder="1" applyAlignment="1" applyProtection="1">
      <alignment vertical="center"/>
      <protection locked="0"/>
    </xf>
    <xf numFmtId="165" fontId="2" fillId="2" borderId="1" xfId="3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4"/>
    </xf>
    <xf numFmtId="0" fontId="6" fillId="2" borderId="1" xfId="0" applyFont="1" applyFill="1" applyBorder="1" applyAlignment="1">
      <alignment horizontal="left" vertical="center" wrapText="1"/>
    </xf>
    <xf numFmtId="10" fontId="6" fillId="6" borderId="1" xfId="1" applyNumberFormat="1" applyFont="1" applyFill="1" applyBorder="1" applyAlignment="1" applyProtection="1">
      <alignment horizontal="right" vertical="center"/>
      <protection locked="0"/>
    </xf>
    <xf numFmtId="0" fontId="6" fillId="3" borderId="0" xfId="3" applyNumberFormat="1" applyFont="1" applyFill="1" applyBorder="1" applyAlignment="1" applyProtection="1">
      <alignment horizontal="center" vertical="center"/>
    </xf>
    <xf numFmtId="165" fontId="2" fillId="2" borderId="0" xfId="3" applyNumberFormat="1" applyFont="1" applyFill="1" applyBorder="1" applyAlignment="1" applyProtection="1">
      <alignment vertical="center"/>
    </xf>
    <xf numFmtId="165" fontId="6" fillId="0" borderId="1" xfId="3" applyNumberFormat="1" applyFont="1" applyFill="1" applyBorder="1" applyAlignment="1" applyProtection="1">
      <alignment horizontal="right" vertical="center"/>
    </xf>
    <xf numFmtId="164" fontId="2" fillId="2" borderId="0" xfId="3" applyFont="1" applyFill="1" applyBorder="1" applyAlignment="1" applyProtection="1">
      <alignment vertical="center"/>
    </xf>
    <xf numFmtId="10" fontId="6" fillId="2" borderId="1" xfId="1" applyNumberFormat="1" applyFont="1" applyFill="1" applyBorder="1" applyAlignment="1" applyProtection="1">
      <alignment horizontal="right" vertical="center"/>
    </xf>
    <xf numFmtId="0" fontId="0" fillId="7" borderId="6" xfId="0" applyFill="1" applyBorder="1" applyAlignment="1">
      <alignment horizontal="center" vertical="center"/>
    </xf>
    <xf numFmtId="165" fontId="6" fillId="5" borderId="1" xfId="3" applyNumberFormat="1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>
      <alignment vertical="center" wrapText="1"/>
    </xf>
    <xf numFmtId="165" fontId="2" fillId="2" borderId="8" xfId="3" applyNumberFormat="1" applyFont="1" applyFill="1" applyBorder="1" applyAlignment="1" applyProtection="1">
      <alignment vertical="center"/>
    </xf>
    <xf numFmtId="0" fontId="6" fillId="3" borderId="9" xfId="3" applyNumberFormat="1" applyFont="1" applyFill="1" applyBorder="1" applyAlignment="1" applyProtection="1">
      <alignment horizontal="center" vertical="center"/>
    </xf>
    <xf numFmtId="165" fontId="2" fillId="0" borderId="1" xfId="3" applyNumberFormat="1" applyFont="1" applyFill="1" applyBorder="1" applyAlignment="1" applyProtection="1">
      <alignment vertical="center"/>
    </xf>
    <xf numFmtId="0" fontId="6" fillId="2" borderId="7" xfId="0" applyFont="1" applyFill="1" applyBorder="1" applyAlignment="1">
      <alignment horizontal="right" vertical="center" wrapText="1"/>
    </xf>
    <xf numFmtId="0" fontId="6" fillId="3" borderId="10" xfId="3" applyNumberFormat="1" applyFont="1" applyFill="1" applyBorder="1" applyAlignment="1" applyProtection="1">
      <alignment horizontal="center" vertical="center"/>
    </xf>
    <xf numFmtId="165" fontId="2" fillId="2" borderId="7" xfId="3" applyNumberFormat="1" applyFont="1" applyFill="1" applyBorder="1" applyAlignment="1" applyProtection="1">
      <alignment vertical="center"/>
    </xf>
    <xf numFmtId="0" fontId="2" fillId="0" borderId="1" xfId="0" applyFont="1" applyBorder="1" applyAlignment="1">
      <alignment horizontal="left" vertical="center" wrapText="1"/>
    </xf>
    <xf numFmtId="3" fontId="2" fillId="5" borderId="1" xfId="3" applyNumberFormat="1" applyFont="1" applyFill="1" applyBorder="1" applyAlignment="1" applyProtection="1">
      <alignment vertical="center"/>
    </xf>
    <xf numFmtId="0" fontId="2" fillId="2" borderId="0" xfId="2" applyFill="1" applyAlignment="1">
      <alignment horizontal="center" vertical="center"/>
    </xf>
    <xf numFmtId="164" fontId="3" fillId="2" borderId="1" xfId="3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5" fontId="5" fillId="2" borderId="1" xfId="3" applyNumberFormat="1" applyFont="1" applyFill="1" applyBorder="1" applyAlignment="1" applyProtection="1">
      <alignment vertical="center"/>
    </xf>
    <xf numFmtId="165" fontId="5" fillId="8" borderId="1" xfId="3" applyNumberFormat="1" applyFont="1" applyFill="1" applyBorder="1" applyAlignment="1" applyProtection="1">
      <alignment vertical="center"/>
    </xf>
    <xf numFmtId="4" fontId="5" fillId="0" borderId="1" xfId="2" applyNumberFormat="1" applyFont="1" applyBorder="1" applyAlignment="1">
      <alignment horizontal="left" vertical="center" wrapText="1"/>
    </xf>
    <xf numFmtId="0" fontId="2" fillId="0" borderId="1" xfId="2" applyBorder="1" applyAlignment="1">
      <alignment horizontal="center" vertical="center"/>
    </xf>
    <xf numFmtId="4" fontId="5" fillId="2" borderId="1" xfId="2" applyNumberFormat="1" applyFont="1" applyFill="1" applyBorder="1" applyAlignment="1">
      <alignment horizontal="left" vertical="center" wrapText="1"/>
    </xf>
    <xf numFmtId="0" fontId="2" fillId="2" borderId="1" xfId="2" applyFill="1" applyBorder="1" applyAlignment="1">
      <alignment horizontal="center" vertical="center"/>
    </xf>
    <xf numFmtId="165" fontId="5" fillId="0" borderId="1" xfId="3" applyNumberFormat="1" applyFont="1" applyFill="1" applyBorder="1" applyAlignment="1" applyProtection="1">
      <alignment vertical="center"/>
    </xf>
    <xf numFmtId="4" fontId="3" fillId="0" borderId="1" xfId="2" applyNumberFormat="1" applyFont="1" applyBorder="1" applyAlignment="1">
      <alignment horizontal="left" vertical="center" wrapText="1"/>
    </xf>
    <xf numFmtId="165" fontId="3" fillId="0" borderId="1" xfId="3" applyNumberFormat="1" applyFont="1" applyFill="1" applyBorder="1" applyAlignment="1" applyProtection="1">
      <alignment vertical="center"/>
    </xf>
    <xf numFmtId="164" fontId="2" fillId="0" borderId="1" xfId="3" applyFont="1" applyFill="1" applyBorder="1" applyAlignment="1" applyProtection="1">
      <alignment horizontal="center" vertical="center"/>
    </xf>
    <xf numFmtId="4" fontId="4" fillId="0" borderId="4" xfId="2" applyNumberFormat="1" applyFont="1" applyBorder="1" applyAlignment="1">
      <alignment horizontal="center" vertical="center" wrapText="1"/>
    </xf>
    <xf numFmtId="4" fontId="4" fillId="0" borderId="2" xfId="2" applyNumberFormat="1" applyFont="1" applyBorder="1" applyAlignment="1">
      <alignment horizontal="center" vertical="center" wrapText="1"/>
    </xf>
    <xf numFmtId="4" fontId="4" fillId="0" borderId="3" xfId="2" applyNumberFormat="1" applyFont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</cellXfs>
  <cellStyles count="4">
    <cellStyle name="Procent" xfId="1" builtinId="5"/>
    <cellStyle name="Standaard" xfId="0" builtinId="0"/>
    <cellStyle name="Standaard_Balans IL-Glob. PLAU" xfId="2" xr:uid="{A2E95A7B-A284-4E74-A332-658F30FDB3DD}"/>
    <cellStyle name="Valuta 2" xfId="3" xr:uid="{FD4DBB79-7D56-458B-9218-CB8F8B68789D}"/>
  </cellStyles>
  <dxfs count="15"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  <dxf>
      <fill>
        <patternFill patternType="lightUp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tabSelected="1" workbookViewId="0">
      <selection activeCell="B7" sqref="B7:B9"/>
    </sheetView>
  </sheetViews>
  <sheetFormatPr defaultColWidth="10.7265625" defaultRowHeight="14.5" x14ac:dyDescent="0.35"/>
  <cols>
    <col min="1" max="1" width="5.7265625" style="5" customWidth="1"/>
    <col min="2" max="2" width="60.7265625" style="5" customWidth="1"/>
    <col min="3" max="3" width="15.7265625" style="5" customWidth="1"/>
    <col min="4" max="12" width="20.7265625" style="5" customWidth="1"/>
    <col min="13" max="16384" width="10.7265625" style="5"/>
  </cols>
  <sheetData>
    <row r="1" spans="1:12" x14ac:dyDescent="0.35">
      <c r="A1" s="1"/>
      <c r="B1" s="2"/>
      <c r="C1" s="3"/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</row>
    <row r="2" spans="1:12" x14ac:dyDescent="0.35">
      <c r="A2" s="1"/>
      <c r="B2" s="2"/>
      <c r="C2" s="3"/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K2" s="6" t="s">
        <v>1</v>
      </c>
      <c r="L2" s="6" t="s">
        <v>1</v>
      </c>
    </row>
    <row r="3" spans="1:12" x14ac:dyDescent="0.35">
      <c r="A3" s="1"/>
      <c r="B3" s="2"/>
      <c r="C3" s="3"/>
      <c r="D3" s="6">
        <v>2025</v>
      </c>
      <c r="E3" s="6">
        <v>2025</v>
      </c>
      <c r="F3" s="6">
        <v>2025</v>
      </c>
      <c r="G3" s="6">
        <v>2025</v>
      </c>
      <c r="H3" s="6">
        <v>2025</v>
      </c>
      <c r="I3" s="6">
        <v>2025</v>
      </c>
      <c r="J3" s="6">
        <v>2025</v>
      </c>
      <c r="K3" s="6">
        <v>2025</v>
      </c>
      <c r="L3" s="6">
        <v>2025</v>
      </c>
    </row>
    <row r="4" spans="1:12" x14ac:dyDescent="0.35">
      <c r="A4" s="1"/>
      <c r="B4" s="2"/>
      <c r="C4" s="3"/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  <c r="K4" s="6" t="s">
        <v>9</v>
      </c>
      <c r="L4" s="6" t="s">
        <v>10</v>
      </c>
    </row>
    <row r="5" spans="1:12" x14ac:dyDescent="0.35">
      <c r="A5" s="1"/>
      <c r="B5" s="2"/>
      <c r="C5" s="3"/>
      <c r="D5" s="6" t="s">
        <v>11</v>
      </c>
      <c r="E5" s="6" t="s">
        <v>11</v>
      </c>
      <c r="F5" s="6" t="s">
        <v>11</v>
      </c>
      <c r="G5" s="6" t="s">
        <v>11</v>
      </c>
      <c r="H5" s="6" t="s">
        <v>11</v>
      </c>
      <c r="I5" s="6" t="s">
        <v>11</v>
      </c>
      <c r="J5" s="6" t="s">
        <v>11</v>
      </c>
      <c r="K5" s="6" t="s">
        <v>11</v>
      </c>
      <c r="L5" s="6" t="s">
        <v>11</v>
      </c>
    </row>
    <row r="6" spans="1:12" x14ac:dyDescent="0.35">
      <c r="A6" s="1"/>
      <c r="B6" s="2"/>
      <c r="C6" s="3"/>
      <c r="D6" s="7"/>
      <c r="E6" s="7"/>
      <c r="F6" s="7"/>
      <c r="G6" s="7"/>
      <c r="H6" s="7"/>
      <c r="I6" s="7"/>
      <c r="J6" s="7"/>
      <c r="K6" s="7"/>
      <c r="L6" s="7"/>
    </row>
    <row r="7" spans="1:12" x14ac:dyDescent="0.35">
      <c r="A7" s="1"/>
      <c r="B7" s="69" t="s">
        <v>12</v>
      </c>
      <c r="C7" s="72" t="s">
        <v>13</v>
      </c>
      <c r="D7" s="68"/>
      <c r="E7" s="68"/>
      <c r="F7" s="68"/>
      <c r="G7" s="68"/>
      <c r="H7" s="68"/>
      <c r="I7" s="68"/>
      <c r="J7" s="68"/>
      <c r="K7" s="68"/>
      <c r="L7" s="68"/>
    </row>
    <row r="8" spans="1:12" x14ac:dyDescent="0.35">
      <c r="A8" s="1"/>
      <c r="B8" s="70"/>
      <c r="C8" s="73"/>
      <c r="D8" s="68"/>
      <c r="E8" s="68"/>
      <c r="F8" s="68"/>
      <c r="G8" s="68"/>
      <c r="H8" s="68"/>
      <c r="I8" s="68"/>
      <c r="J8" s="68"/>
      <c r="K8" s="68"/>
      <c r="L8" s="68"/>
    </row>
    <row r="9" spans="1:12" x14ac:dyDescent="0.35">
      <c r="A9" s="1"/>
      <c r="B9" s="71"/>
      <c r="C9" s="74"/>
      <c r="D9" s="68"/>
      <c r="E9" s="68"/>
      <c r="F9" s="68"/>
      <c r="G9" s="68"/>
      <c r="H9" s="68"/>
      <c r="I9" s="68"/>
      <c r="J9" s="68"/>
      <c r="K9" s="68"/>
      <c r="L9" s="68"/>
    </row>
    <row r="10" spans="1:12" x14ac:dyDescent="0.35">
      <c r="A10" s="1"/>
      <c r="B10" s="2"/>
      <c r="C10" s="3"/>
      <c r="D10" s="1"/>
      <c r="E10" s="1"/>
      <c r="F10" s="1"/>
      <c r="G10" s="1"/>
      <c r="H10" s="1"/>
      <c r="I10" s="1"/>
      <c r="J10" s="1"/>
      <c r="K10" s="1"/>
      <c r="L10" s="1"/>
    </row>
    <row r="11" spans="1:12" x14ac:dyDescent="0.35">
      <c r="A11" s="1"/>
      <c r="B11" s="2"/>
      <c r="C11" s="3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35">
      <c r="A12" s="1"/>
      <c r="B12" s="8" t="s">
        <v>14</v>
      </c>
      <c r="C12" s="9"/>
      <c r="D12" s="10"/>
      <c r="E12" s="10"/>
      <c r="F12" s="10"/>
      <c r="G12" s="10"/>
      <c r="H12" s="10"/>
      <c r="I12" s="10"/>
      <c r="J12" s="10"/>
      <c r="K12" s="10"/>
      <c r="L12" s="10"/>
    </row>
    <row r="13" spans="1:12" x14ac:dyDescent="0.35">
      <c r="A13" s="1"/>
      <c r="B13" s="2"/>
      <c r="C13" s="3"/>
      <c r="D13" s="1"/>
      <c r="E13" s="1"/>
      <c r="F13" s="1"/>
      <c r="G13" s="1"/>
      <c r="H13" s="1"/>
      <c r="I13" s="1"/>
      <c r="J13" s="1"/>
      <c r="K13" s="1"/>
      <c r="L13" s="1"/>
    </row>
    <row r="14" spans="1:12" ht="37.5" x14ac:dyDescent="0.35">
      <c r="A14" s="1">
        <v>1</v>
      </c>
      <c r="B14" s="11" t="s">
        <v>15</v>
      </c>
      <c r="C14" s="12"/>
      <c r="D14" s="13"/>
      <c r="E14" s="13"/>
      <c r="F14" s="13"/>
      <c r="G14" s="13"/>
      <c r="H14" s="13"/>
      <c r="I14" s="13"/>
      <c r="J14" s="13"/>
      <c r="K14" s="13"/>
      <c r="L14" s="13"/>
    </row>
    <row r="15" spans="1:12" x14ac:dyDescent="0.35">
      <c r="A15" s="1"/>
      <c r="B15" s="14" t="s">
        <v>16</v>
      </c>
      <c r="C15" s="15" t="s">
        <v>17</v>
      </c>
      <c r="D15" s="16">
        <v>17474750.242561154</v>
      </c>
      <c r="E15" s="16">
        <v>59309.771740093711</v>
      </c>
      <c r="F15" s="16">
        <v>-483707.4848734276</v>
      </c>
      <c r="G15" s="16">
        <v>2538272.3120442368</v>
      </c>
      <c r="H15" s="16">
        <v>5015213.512728801</v>
      </c>
      <c r="I15" s="16">
        <v>4620691.1424866738</v>
      </c>
      <c r="J15" s="16">
        <v>-2193192.0114316847</v>
      </c>
      <c r="K15" s="16">
        <v>-344756.94648955489</v>
      </c>
      <c r="L15" s="16">
        <f>SUM($D15:$K15)</f>
        <v>26686580.538766291</v>
      </c>
    </row>
    <row r="16" spans="1:12" x14ac:dyDescent="0.35">
      <c r="A16" s="1"/>
      <c r="B16" s="2"/>
      <c r="C16" s="17"/>
      <c r="D16" s="1"/>
      <c r="E16" s="1"/>
      <c r="F16" s="1"/>
      <c r="G16" s="1"/>
      <c r="H16" s="1"/>
      <c r="I16" s="1"/>
      <c r="J16" s="1"/>
      <c r="K16" s="1"/>
      <c r="L16" s="1"/>
    </row>
    <row r="17" spans="1:12" ht="37.5" x14ac:dyDescent="0.35">
      <c r="A17" s="1">
        <v>2</v>
      </c>
      <c r="B17" s="11" t="s">
        <v>18</v>
      </c>
      <c r="C17" s="12"/>
      <c r="D17" s="13"/>
      <c r="E17" s="13"/>
      <c r="F17" s="13"/>
      <c r="G17" s="13"/>
      <c r="H17" s="13"/>
      <c r="I17" s="13"/>
      <c r="J17" s="13"/>
      <c r="K17" s="13"/>
      <c r="L17" s="13"/>
    </row>
    <row r="18" spans="1:12" x14ac:dyDescent="0.35">
      <c r="A18" s="1"/>
      <c r="B18" s="14" t="s">
        <v>16</v>
      </c>
      <c r="C18" s="15" t="s">
        <v>17</v>
      </c>
      <c r="D18" s="16">
        <v>7308411.6005686643</v>
      </c>
      <c r="E18" s="16">
        <v>4085247.1761990399</v>
      </c>
      <c r="F18" s="16">
        <v>9478936.0764382742</v>
      </c>
      <c r="G18" s="16">
        <v>3516175.127126609</v>
      </c>
      <c r="H18" s="16">
        <v>2132410.0146582043</v>
      </c>
      <c r="I18" s="16">
        <v>4097354.9117502393</v>
      </c>
      <c r="J18" s="16">
        <v>8952181.2010686789</v>
      </c>
      <c r="K18" s="16">
        <v>5875015.4872604329</v>
      </c>
      <c r="L18" s="16">
        <f>SUM($D18:$K18)</f>
        <v>45445731.595070139</v>
      </c>
    </row>
    <row r="19" spans="1:12" x14ac:dyDescent="0.35">
      <c r="A19" s="1"/>
      <c r="B19" s="18"/>
      <c r="C19" s="19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37.5" x14ac:dyDescent="0.35">
      <c r="A20" s="1">
        <v>3</v>
      </c>
      <c r="B20" s="11" t="s">
        <v>19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</row>
    <row r="21" spans="1:12" x14ac:dyDescent="0.35">
      <c r="A21" s="1"/>
      <c r="B21" s="14" t="s">
        <v>16</v>
      </c>
      <c r="C21" s="12" t="s">
        <v>17</v>
      </c>
      <c r="D21" s="21">
        <v>-1061240.0093231467</v>
      </c>
      <c r="E21" s="21">
        <v>-571232.17239747802</v>
      </c>
      <c r="F21" s="21">
        <v>-1372425.9959001318</v>
      </c>
      <c r="G21" s="21">
        <v>-482520.15272617468</v>
      </c>
      <c r="H21" s="21">
        <v>-707471.15762478323</v>
      </c>
      <c r="I21" s="21">
        <v>-552823.50497008697</v>
      </c>
      <c r="J21" s="21">
        <v>-1117433.6345891883</v>
      </c>
      <c r="K21" s="21">
        <v>-839478.77619916538</v>
      </c>
      <c r="L21" s="16">
        <f>SUM($D21:$K21)</f>
        <v>-6704625.4037301559</v>
      </c>
    </row>
    <row r="22" spans="1:12" x14ac:dyDescent="0.35">
      <c r="A22" s="1"/>
      <c r="B22" s="18"/>
      <c r="C22" s="19"/>
      <c r="D22" s="20"/>
      <c r="E22" s="20"/>
      <c r="F22" s="20"/>
      <c r="G22" s="20"/>
      <c r="H22" s="20"/>
      <c r="I22" s="20"/>
      <c r="J22" s="20"/>
      <c r="K22" s="20"/>
      <c r="L22" s="20"/>
    </row>
    <row r="23" spans="1:12" ht="37.5" x14ac:dyDescent="0.35">
      <c r="A23" s="1">
        <v>4</v>
      </c>
      <c r="B23" s="11" t="s">
        <v>20</v>
      </c>
      <c r="C23" s="12"/>
      <c r="D23" s="13"/>
      <c r="E23" s="13"/>
      <c r="F23" s="13"/>
      <c r="G23" s="13"/>
      <c r="H23" s="13"/>
      <c r="I23" s="13"/>
      <c r="J23" s="13"/>
      <c r="K23" s="13"/>
      <c r="L23" s="13"/>
    </row>
    <row r="24" spans="1:12" x14ac:dyDescent="0.35">
      <c r="A24" s="1"/>
      <c r="B24" s="14" t="s">
        <v>16</v>
      </c>
      <c r="C24" s="12" t="s">
        <v>17</v>
      </c>
      <c r="D24" s="21">
        <v>1827.3036668169179</v>
      </c>
      <c r="E24" s="21">
        <v>1876.7987984761794</v>
      </c>
      <c r="F24" s="21">
        <v>7636.0757055093636</v>
      </c>
      <c r="G24" s="21">
        <v>9220.5412489615956</v>
      </c>
      <c r="H24" s="21">
        <v>9773.816079802662</v>
      </c>
      <c r="I24" s="21">
        <v>4273.1277519279693</v>
      </c>
      <c r="J24" s="21">
        <v>17306.730083885854</v>
      </c>
      <c r="K24" s="21">
        <v>3301.8924334739686</v>
      </c>
      <c r="L24" s="16">
        <f>SUM($D24:$K24)</f>
        <v>55216.285768854519</v>
      </c>
    </row>
    <row r="25" spans="1:12" x14ac:dyDescent="0.35">
      <c r="A25" s="1"/>
      <c r="B25" s="18"/>
      <c r="C25" s="19"/>
      <c r="D25" s="20"/>
      <c r="E25" s="20"/>
      <c r="F25" s="20"/>
      <c r="G25" s="20"/>
      <c r="H25" s="20"/>
      <c r="I25" s="20"/>
      <c r="J25" s="20"/>
      <c r="K25" s="20"/>
      <c r="L25" s="20"/>
    </row>
    <row r="26" spans="1:12" ht="25" x14ac:dyDescent="0.35">
      <c r="A26" s="1">
        <v>5</v>
      </c>
      <c r="B26" s="11" t="s">
        <v>21</v>
      </c>
      <c r="C26" s="12"/>
      <c r="D26" s="13"/>
      <c r="E26" s="13"/>
      <c r="F26" s="13"/>
      <c r="G26" s="13"/>
      <c r="H26" s="13"/>
      <c r="I26" s="13"/>
      <c r="J26" s="13"/>
      <c r="K26" s="13"/>
      <c r="L26" s="13"/>
    </row>
    <row r="27" spans="1:12" x14ac:dyDescent="0.35">
      <c r="A27" s="1"/>
      <c r="B27" s="14" t="s">
        <v>16</v>
      </c>
      <c r="C27" s="12" t="s">
        <v>17</v>
      </c>
      <c r="D27" s="16">
        <v>142.11427092378651</v>
      </c>
      <c r="E27" s="16">
        <v>-52.968380980944715</v>
      </c>
      <c r="F27" s="16">
        <v>-4173.5014792873453</v>
      </c>
      <c r="G27" s="16">
        <v>-879.980223195902</v>
      </c>
      <c r="H27" s="16">
        <v>16.237251411227703</v>
      </c>
      <c r="I27" s="16">
        <v>-56.433749860619834</v>
      </c>
      <c r="J27" s="16">
        <v>822.21425720471609</v>
      </c>
      <c r="K27" s="16">
        <v>-95.774772235940233</v>
      </c>
      <c r="L27" s="16">
        <f>SUM($D27:$K27)</f>
        <v>-4278.0928260210221</v>
      </c>
    </row>
    <row r="28" spans="1:12" x14ac:dyDescent="0.35">
      <c r="A28" s="1"/>
      <c r="B28" s="1"/>
      <c r="C28" s="22"/>
      <c r="D28" s="1"/>
      <c r="E28" s="1"/>
      <c r="F28" s="1"/>
      <c r="G28" s="1"/>
      <c r="H28" s="1"/>
      <c r="I28" s="1"/>
      <c r="J28" s="1"/>
      <c r="K28" s="1"/>
      <c r="L28" s="1"/>
    </row>
    <row r="29" spans="1:12" ht="25" x14ac:dyDescent="0.35">
      <c r="A29" s="1">
        <v>6</v>
      </c>
      <c r="B29" s="23" t="s">
        <v>22</v>
      </c>
      <c r="C29" s="12" t="s">
        <v>17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6">
        <f t="shared" ref="L29:L36" si="0">SUM($D29:$K29)</f>
        <v>0</v>
      </c>
    </row>
    <row r="30" spans="1:12" ht="26" x14ac:dyDescent="0.35">
      <c r="A30" s="1"/>
      <c r="B30" s="24" t="s">
        <v>23</v>
      </c>
      <c r="C30" s="22"/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f t="shared" si="0"/>
        <v>0</v>
      </c>
    </row>
    <row r="31" spans="1:12" ht="26" x14ac:dyDescent="0.35">
      <c r="A31" s="1"/>
      <c r="B31" s="24" t="s">
        <v>24</v>
      </c>
      <c r="C31" s="22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f t="shared" si="0"/>
        <v>0</v>
      </c>
    </row>
    <row r="32" spans="1:12" ht="26" x14ac:dyDescent="0.35">
      <c r="A32" s="1"/>
      <c r="B32" s="24" t="s">
        <v>25</v>
      </c>
      <c r="C32" s="22"/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f t="shared" si="0"/>
        <v>0</v>
      </c>
    </row>
    <row r="33" spans="1:12" ht="26" x14ac:dyDescent="0.35">
      <c r="A33" s="1"/>
      <c r="B33" s="24" t="s">
        <v>26</v>
      </c>
      <c r="C33" s="22"/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f t="shared" si="0"/>
        <v>0</v>
      </c>
    </row>
    <row r="34" spans="1:12" x14ac:dyDescent="0.35">
      <c r="A34" s="1"/>
      <c r="B34" s="24" t="s">
        <v>27</v>
      </c>
      <c r="C34" s="22"/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f t="shared" si="0"/>
        <v>0</v>
      </c>
    </row>
    <row r="35" spans="1:12" x14ac:dyDescent="0.35">
      <c r="A35" s="1"/>
      <c r="B35" s="24" t="s">
        <v>28</v>
      </c>
      <c r="C35" s="22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f t="shared" si="0"/>
        <v>0</v>
      </c>
    </row>
    <row r="36" spans="1:12" x14ac:dyDescent="0.35">
      <c r="A36" s="1"/>
      <c r="B36" s="24" t="s">
        <v>29</v>
      </c>
      <c r="C36" s="22"/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f t="shared" si="0"/>
        <v>0</v>
      </c>
    </row>
    <row r="37" spans="1:12" x14ac:dyDescent="0.35">
      <c r="A37" s="1"/>
      <c r="B37" s="26"/>
      <c r="C37" s="22"/>
      <c r="D37" s="25"/>
      <c r="E37" s="25"/>
      <c r="F37" s="25"/>
      <c r="G37" s="25"/>
      <c r="H37" s="25"/>
      <c r="I37" s="25"/>
      <c r="J37" s="25"/>
      <c r="K37" s="25"/>
      <c r="L37" s="25"/>
    </row>
    <row r="38" spans="1:12" x14ac:dyDescent="0.35">
      <c r="A38" s="1"/>
      <c r="B38" s="1"/>
      <c r="C38" s="22"/>
      <c r="D38" s="1"/>
      <c r="E38" s="1"/>
      <c r="F38" s="1"/>
      <c r="G38" s="1"/>
      <c r="H38" s="1"/>
      <c r="I38" s="1"/>
      <c r="J38" s="1"/>
      <c r="K38" s="1"/>
      <c r="L38" s="1"/>
    </row>
    <row r="39" spans="1:12" ht="37.5" x14ac:dyDescent="0.35">
      <c r="A39" s="1">
        <v>7</v>
      </c>
      <c r="B39" s="11" t="s">
        <v>30</v>
      </c>
      <c r="C39" s="12" t="s">
        <v>17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6">
        <f>SUM($D39:$K39)</f>
        <v>0</v>
      </c>
    </row>
    <row r="40" spans="1:12" x14ac:dyDescent="0.35">
      <c r="A40" s="1"/>
      <c r="B40" s="14" t="s">
        <v>31</v>
      </c>
      <c r="C40" s="22"/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f t="shared" ref="L40:L43" si="1">SUM($D40:$K40)</f>
        <v>0</v>
      </c>
    </row>
    <row r="41" spans="1:12" x14ac:dyDescent="0.35">
      <c r="A41" s="1"/>
      <c r="B41" s="14" t="s">
        <v>27</v>
      </c>
      <c r="C41" s="22"/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f t="shared" si="1"/>
        <v>0</v>
      </c>
    </row>
    <row r="42" spans="1:12" x14ac:dyDescent="0.35">
      <c r="A42" s="1"/>
      <c r="B42" s="14" t="s">
        <v>28</v>
      </c>
      <c r="C42" s="22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f t="shared" si="1"/>
        <v>0</v>
      </c>
    </row>
    <row r="43" spans="1:12" x14ac:dyDescent="0.35">
      <c r="A43" s="1"/>
      <c r="B43" s="14" t="s">
        <v>29</v>
      </c>
      <c r="C43" s="22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f t="shared" si="1"/>
        <v>0</v>
      </c>
    </row>
    <row r="44" spans="1:12" x14ac:dyDescent="0.35">
      <c r="A44" s="1"/>
      <c r="B44" s="26"/>
      <c r="C44" s="22"/>
      <c r="D44" s="25"/>
      <c r="E44" s="25"/>
      <c r="F44" s="25"/>
      <c r="G44" s="25"/>
      <c r="H44" s="25"/>
      <c r="I44" s="25"/>
      <c r="J44" s="25"/>
      <c r="K44" s="25"/>
      <c r="L44" s="25"/>
    </row>
    <row r="45" spans="1:12" x14ac:dyDescent="0.35">
      <c r="A45" s="1"/>
      <c r="B45" s="1"/>
      <c r="C45" s="22"/>
      <c r="D45" s="1"/>
      <c r="E45" s="1"/>
      <c r="F45" s="1"/>
      <c r="G45" s="1"/>
      <c r="H45" s="1"/>
      <c r="I45" s="1"/>
      <c r="J45" s="1"/>
      <c r="K45" s="1"/>
      <c r="L45" s="1"/>
    </row>
    <row r="46" spans="1:12" ht="25" x14ac:dyDescent="0.35">
      <c r="A46" s="1">
        <v>8</v>
      </c>
      <c r="B46" s="11" t="s">
        <v>32</v>
      </c>
      <c r="C46" s="12" t="s">
        <v>17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16">
        <f t="shared" ref="L46:L50" si="2">SUM($D46:$K46)</f>
        <v>0</v>
      </c>
    </row>
    <row r="47" spans="1:12" ht="26" x14ac:dyDescent="0.35">
      <c r="A47" s="1"/>
      <c r="B47" s="28" t="s">
        <v>33</v>
      </c>
      <c r="C47" s="22"/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16">
        <f t="shared" si="2"/>
        <v>0</v>
      </c>
    </row>
    <row r="48" spans="1:12" x14ac:dyDescent="0.35">
      <c r="A48" s="1"/>
      <c r="B48" s="14" t="s">
        <v>34</v>
      </c>
      <c r="C48" s="22"/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16">
        <f t="shared" si="2"/>
        <v>0</v>
      </c>
    </row>
    <row r="49" spans="1:12" x14ac:dyDescent="0.35">
      <c r="A49" s="1"/>
      <c r="B49" s="29" t="s">
        <v>35</v>
      </c>
      <c r="C49" s="22"/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f t="shared" si="2"/>
        <v>0</v>
      </c>
    </row>
    <row r="50" spans="1:12" x14ac:dyDescent="0.35">
      <c r="A50" s="1"/>
      <c r="B50" s="29" t="s">
        <v>36</v>
      </c>
      <c r="C50" s="22"/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f t="shared" si="2"/>
        <v>0</v>
      </c>
    </row>
    <row r="51" spans="1:12" x14ac:dyDescent="0.35">
      <c r="A51" s="1"/>
      <c r="B51" s="14" t="s">
        <v>37</v>
      </c>
      <c r="C51" s="22"/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16">
        <f>SUM($D51:$K51)</f>
        <v>0</v>
      </c>
    </row>
    <row r="52" spans="1:12" x14ac:dyDescent="0.35">
      <c r="A52" s="1"/>
      <c r="B52" s="29" t="s">
        <v>38</v>
      </c>
      <c r="C52" s="22"/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f t="shared" ref="L52:L53" si="3">SUM($D52:$K52)</f>
        <v>0</v>
      </c>
    </row>
    <row r="53" spans="1:12" x14ac:dyDescent="0.35">
      <c r="A53" s="1"/>
      <c r="B53" s="29" t="s">
        <v>39</v>
      </c>
      <c r="C53" s="22"/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f t="shared" si="3"/>
        <v>0</v>
      </c>
    </row>
    <row r="54" spans="1:12" ht="26" x14ac:dyDescent="0.35">
      <c r="A54" s="1"/>
      <c r="B54" s="30" t="s">
        <v>40</v>
      </c>
      <c r="C54" s="22"/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/>
    </row>
    <row r="55" spans="1:12" x14ac:dyDescent="0.35">
      <c r="A55" s="1"/>
      <c r="B55" s="2"/>
      <c r="C55" s="32"/>
      <c r="D55" s="33"/>
      <c r="E55" s="33"/>
      <c r="F55" s="33"/>
      <c r="G55" s="33"/>
      <c r="H55" s="33"/>
      <c r="I55" s="33"/>
      <c r="J55" s="33"/>
      <c r="K55" s="33"/>
      <c r="L55" s="33"/>
    </row>
    <row r="56" spans="1:12" x14ac:dyDescent="0.35">
      <c r="A56" s="1">
        <v>9</v>
      </c>
      <c r="B56" s="11" t="s">
        <v>41</v>
      </c>
      <c r="C56" s="12" t="s">
        <v>17</v>
      </c>
      <c r="D56" s="27">
        <v>54888.117996215078</v>
      </c>
      <c r="E56" s="27">
        <v>13110.596194598602</v>
      </c>
      <c r="F56" s="27">
        <v>31727.865041906822</v>
      </c>
      <c r="G56" s="27">
        <v>12824.567852850379</v>
      </c>
      <c r="H56" s="27">
        <v>47822.407946836742</v>
      </c>
      <c r="I56" s="27">
        <v>4711.323668464076</v>
      </c>
      <c r="J56" s="27">
        <v>19288.797410784911</v>
      </c>
      <c r="K56" s="27">
        <v>15722.199784500377</v>
      </c>
      <c r="L56" s="16">
        <f t="shared" ref="L56:L57" si="4">SUM($D56:$K56)</f>
        <v>200095.875896157</v>
      </c>
    </row>
    <row r="57" spans="1:12" ht="26" x14ac:dyDescent="0.35">
      <c r="A57" s="1"/>
      <c r="B57" s="30" t="s">
        <v>42</v>
      </c>
      <c r="C57" s="22"/>
      <c r="D57" s="34">
        <v>1866942.7889869073</v>
      </c>
      <c r="E57" s="34">
        <v>445938.64607478236</v>
      </c>
      <c r="F57" s="34">
        <v>1079179.083058055</v>
      </c>
      <c r="G57" s="34">
        <v>436209.79091327818</v>
      </c>
      <c r="H57" s="34">
        <v>1626612.5151985285</v>
      </c>
      <c r="I57" s="34">
        <v>160249.10436952638</v>
      </c>
      <c r="J57" s="34">
        <v>656081.54458452074</v>
      </c>
      <c r="K57" s="34">
        <v>534768.70015307399</v>
      </c>
      <c r="L57" s="16">
        <f t="shared" si="4"/>
        <v>6805982.1733386731</v>
      </c>
    </row>
    <row r="58" spans="1:12" ht="26" x14ac:dyDescent="0.35">
      <c r="A58" s="1"/>
      <c r="B58" s="30" t="s">
        <v>43</v>
      </c>
      <c r="C58" s="22"/>
      <c r="D58" s="31">
        <v>2.9400000000000003E-2</v>
      </c>
      <c r="E58" s="31">
        <v>2.9400000000000003E-2</v>
      </c>
      <c r="F58" s="31">
        <v>2.9400000000000003E-2</v>
      </c>
      <c r="G58" s="31">
        <v>2.9400000000000003E-2</v>
      </c>
      <c r="H58" s="31">
        <v>2.9400000000000003E-2</v>
      </c>
      <c r="I58" s="31">
        <v>2.9400000000000003E-2</v>
      </c>
      <c r="J58" s="31">
        <v>2.9400000000000003E-2</v>
      </c>
      <c r="K58" s="31">
        <v>2.9400000000000003E-2</v>
      </c>
      <c r="L58" s="31"/>
    </row>
    <row r="59" spans="1:12" x14ac:dyDescent="0.35">
      <c r="A59" s="1"/>
      <c r="B59" s="2"/>
      <c r="C59" s="32"/>
      <c r="D59" s="35"/>
      <c r="E59" s="35"/>
      <c r="F59" s="35"/>
      <c r="G59" s="35"/>
      <c r="H59" s="35"/>
      <c r="I59" s="35"/>
      <c r="J59" s="35"/>
      <c r="K59" s="35"/>
      <c r="L59" s="35"/>
    </row>
    <row r="60" spans="1:12" ht="25" x14ac:dyDescent="0.35">
      <c r="A60" s="1">
        <v>10</v>
      </c>
      <c r="B60" s="11" t="s">
        <v>44</v>
      </c>
      <c r="C60" s="12" t="s">
        <v>17</v>
      </c>
      <c r="D60" s="27">
        <v>307426.10207156482</v>
      </c>
      <c r="E60" s="27">
        <v>173092.3178925495</v>
      </c>
      <c r="F60" s="27">
        <v>399556.7417499132</v>
      </c>
      <c r="G60" s="27">
        <v>150498.75152153627</v>
      </c>
      <c r="H60" s="27">
        <v>130542.32852908224</v>
      </c>
      <c r="I60" s="27">
        <v>182411.86834566752</v>
      </c>
      <c r="J60" s="27">
        <v>372858.16794538422</v>
      </c>
      <c r="K60" s="27">
        <v>250602.43793544729</v>
      </c>
      <c r="L60" s="16">
        <f t="shared" ref="L60:L63" si="5">SUM($D60:$K60)</f>
        <v>1966988.7159911452</v>
      </c>
    </row>
    <row r="61" spans="1:12" ht="26" x14ac:dyDescent="0.35">
      <c r="A61" s="1"/>
      <c r="B61" s="30" t="s">
        <v>45</v>
      </c>
      <c r="C61" s="22"/>
      <c r="D61" s="21">
        <v>10456670.138488598</v>
      </c>
      <c r="E61" s="21">
        <v>5887493.8058690298</v>
      </c>
      <c r="F61" s="21">
        <v>13590365.365643306</v>
      </c>
      <c r="G61" s="21">
        <v>5119005.1537937503</v>
      </c>
      <c r="H61" s="21">
        <v>4440215.2560912324</v>
      </c>
      <c r="I61" s="21">
        <v>6204485.3178798473</v>
      </c>
      <c r="J61" s="21">
        <v>12682250.610387217</v>
      </c>
      <c r="K61" s="21">
        <v>8523892.4467839208</v>
      </c>
      <c r="L61" s="16">
        <f t="shared" si="5"/>
        <v>66904378.0949369</v>
      </c>
    </row>
    <row r="62" spans="1:12" ht="26" x14ac:dyDescent="0.35">
      <c r="A62" s="1"/>
      <c r="B62" s="14" t="s">
        <v>46</v>
      </c>
      <c r="C62" s="22"/>
      <c r="D62" s="21">
        <v>14425270.957353555</v>
      </c>
      <c r="E62" s="21">
        <v>8015438.7369180731</v>
      </c>
      <c r="F62" s="21">
        <v>18550352.471366253</v>
      </c>
      <c r="G62" s="21">
        <v>6958701.5263768174</v>
      </c>
      <c r="H62" s="21">
        <v>5551689.494056805</v>
      </c>
      <c r="I62" s="21">
        <v>8380417.7742571961</v>
      </c>
      <c r="J62" s="21">
        <v>17321859.13341539</v>
      </c>
      <c r="K62" s="21">
        <v>11573941.389271883</v>
      </c>
      <c r="L62" s="16">
        <f t="shared" si="5"/>
        <v>90777671.483015969</v>
      </c>
    </row>
    <row r="63" spans="1:12" ht="26" x14ac:dyDescent="0.35">
      <c r="A63" s="1"/>
      <c r="B63" s="14" t="s">
        <v>47</v>
      </c>
      <c r="C63" s="22"/>
      <c r="D63" s="34">
        <v>6488069.3196236435</v>
      </c>
      <c r="E63" s="34">
        <v>3759548.8748199875</v>
      </c>
      <c r="F63" s="34">
        <v>8630378.2599203587</v>
      </c>
      <c r="G63" s="34">
        <v>3279308.7812106824</v>
      </c>
      <c r="H63" s="34">
        <v>3328741.0181256603</v>
      </c>
      <c r="I63" s="34">
        <v>4028552.8615024989</v>
      </c>
      <c r="J63" s="34">
        <v>8042642.0873590428</v>
      </c>
      <c r="K63" s="34">
        <v>5473843.5042959573</v>
      </c>
      <c r="L63" s="16">
        <f t="shared" si="5"/>
        <v>43031084.706857838</v>
      </c>
    </row>
    <row r="64" spans="1:12" ht="26" x14ac:dyDescent="0.35">
      <c r="A64" s="1"/>
      <c r="B64" s="30" t="s">
        <v>43</v>
      </c>
      <c r="C64" s="22"/>
      <c r="D64" s="36">
        <v>2.9400000000000003E-2</v>
      </c>
      <c r="E64" s="36">
        <v>2.9400000000000003E-2</v>
      </c>
      <c r="F64" s="36">
        <v>2.9400000000000003E-2</v>
      </c>
      <c r="G64" s="36">
        <v>2.9400000000000003E-2</v>
      </c>
      <c r="H64" s="36">
        <v>2.9400000000000003E-2</v>
      </c>
      <c r="I64" s="36">
        <v>2.9400000000000003E-2</v>
      </c>
      <c r="J64" s="36">
        <v>2.9400000000000003E-2</v>
      </c>
      <c r="K64" s="36">
        <v>2.9400000000000003E-2</v>
      </c>
      <c r="L64" s="36"/>
    </row>
    <row r="65" spans="1:12" x14ac:dyDescent="0.35">
      <c r="A65" s="1"/>
      <c r="B65" s="2"/>
      <c r="C65" s="32"/>
      <c r="D65" s="35"/>
      <c r="E65" s="35"/>
      <c r="F65" s="35"/>
      <c r="G65" s="35"/>
      <c r="H65" s="35"/>
      <c r="I65" s="35"/>
      <c r="J65" s="35"/>
      <c r="K65" s="35"/>
      <c r="L65" s="35"/>
    </row>
    <row r="66" spans="1:12" ht="25" x14ac:dyDescent="0.35">
      <c r="A66" s="1">
        <v>11</v>
      </c>
      <c r="B66" s="11" t="s">
        <v>48</v>
      </c>
      <c r="C66" s="12" t="s">
        <v>17</v>
      </c>
      <c r="D66" s="27">
        <v>-21278.064864151889</v>
      </c>
      <c r="E66" s="27">
        <v>-11191.251201882991</v>
      </c>
      <c r="F66" s="27">
        <v>-27028.614612817299</v>
      </c>
      <c r="G66" s="27">
        <v>-9435.6833177611152</v>
      </c>
      <c r="H66" s="27">
        <v>-13777.748546940267</v>
      </c>
      <c r="I66" s="27">
        <v>-10992.537745440117</v>
      </c>
      <c r="J66" s="27">
        <v>-21882.089409652199</v>
      </c>
      <c r="K66" s="27">
        <v>-16421.1326923714</v>
      </c>
      <c r="L66" s="16">
        <f t="shared" ref="L66:L69" si="6">SUM($D66:$K66)</f>
        <v>-132007.12239101727</v>
      </c>
    </row>
    <row r="67" spans="1:12" ht="39" x14ac:dyDescent="0.35">
      <c r="A67" s="1"/>
      <c r="B67" s="30" t="s">
        <v>49</v>
      </c>
      <c r="C67" s="22"/>
      <c r="D67" s="21">
        <v>-723743.70286230906</v>
      </c>
      <c r="E67" s="21">
        <v>-380654.80278513575</v>
      </c>
      <c r="F67" s="21">
        <v>-919340.63308902364</v>
      </c>
      <c r="G67" s="21">
        <v>-320941.60944765696</v>
      </c>
      <c r="H67" s="21">
        <v>-468630.90295715188</v>
      </c>
      <c r="I67" s="21">
        <v>-373895.84168163658</v>
      </c>
      <c r="J67" s="21">
        <v>-744288.75543034682</v>
      </c>
      <c r="K67" s="21">
        <v>-558541.92831195239</v>
      </c>
      <c r="L67" s="16">
        <f t="shared" si="6"/>
        <v>-4490038.1765652131</v>
      </c>
    </row>
    <row r="68" spans="1:12" ht="39" x14ac:dyDescent="0.35">
      <c r="A68" s="1"/>
      <c r="B68" s="14" t="s">
        <v>50</v>
      </c>
      <c r="C68" s="22"/>
      <c r="D68" s="21">
        <v>-1285143.2807246181</v>
      </c>
      <c r="E68" s="21">
        <v>-675937.65057027154</v>
      </c>
      <c r="F68" s="21">
        <v>-1632469.4061780472</v>
      </c>
      <c r="G68" s="21">
        <v>-569893.59889531392</v>
      </c>
      <c r="H68" s="21">
        <v>-832155.3759143037</v>
      </c>
      <c r="I68" s="21">
        <v>-663923.64836327313</v>
      </c>
      <c r="J68" s="21">
        <v>-1321628.1958606937</v>
      </c>
      <c r="K68" s="21">
        <v>-991805.45162390475</v>
      </c>
      <c r="L68" s="16">
        <f t="shared" si="6"/>
        <v>-7972956.6081304261</v>
      </c>
    </row>
    <row r="69" spans="1:12" ht="39" x14ac:dyDescent="0.35">
      <c r="A69" s="1"/>
      <c r="B69" s="14" t="s">
        <v>51</v>
      </c>
      <c r="C69" s="22"/>
      <c r="D69" s="21">
        <v>-162344.125</v>
      </c>
      <c r="E69" s="21">
        <v>-85371.954999999987</v>
      </c>
      <c r="F69" s="21">
        <v>-206211.86</v>
      </c>
      <c r="G69" s="21">
        <v>-71989.62</v>
      </c>
      <c r="H69" s="21">
        <v>-105106.43000000001</v>
      </c>
      <c r="I69" s="21">
        <v>-83868.035000000003</v>
      </c>
      <c r="J69" s="21">
        <v>-166949.315</v>
      </c>
      <c r="K69" s="21">
        <v>-125278.405</v>
      </c>
      <c r="L69" s="16">
        <f t="shared" si="6"/>
        <v>-1007119.7450000001</v>
      </c>
    </row>
    <row r="70" spans="1:12" ht="26" x14ac:dyDescent="0.35">
      <c r="A70" s="1"/>
      <c r="B70" s="30" t="s">
        <v>43</v>
      </c>
      <c r="C70" s="22"/>
      <c r="D70" s="36">
        <v>2.9400000000000003E-2</v>
      </c>
      <c r="E70" s="36">
        <v>2.9400000000000003E-2</v>
      </c>
      <c r="F70" s="36">
        <v>2.9400000000000003E-2</v>
      </c>
      <c r="G70" s="36">
        <v>2.9400000000000003E-2</v>
      </c>
      <c r="H70" s="36">
        <v>2.9400000000000003E-2</v>
      </c>
      <c r="I70" s="36">
        <v>2.9400000000000003E-2</v>
      </c>
      <c r="J70" s="36">
        <v>2.9400000000000003E-2</v>
      </c>
      <c r="K70" s="36">
        <v>2.9400000000000003E-2</v>
      </c>
      <c r="L70" s="36"/>
    </row>
    <row r="71" spans="1:12" x14ac:dyDescent="0.35">
      <c r="A71" s="1"/>
      <c r="B71" s="2"/>
      <c r="C71" s="32"/>
      <c r="D71" s="35"/>
      <c r="E71" s="35"/>
      <c r="F71" s="35"/>
      <c r="G71" s="35"/>
      <c r="H71" s="35"/>
      <c r="I71" s="35"/>
      <c r="J71" s="35"/>
      <c r="K71" s="35"/>
      <c r="L71" s="35"/>
    </row>
    <row r="72" spans="1:12" ht="25" x14ac:dyDescent="0.35">
      <c r="A72" s="1">
        <v>12</v>
      </c>
      <c r="B72" s="11" t="s">
        <v>52</v>
      </c>
      <c r="C72" s="12" t="s">
        <v>17</v>
      </c>
      <c r="D72" s="27">
        <v>64.982401241472772</v>
      </c>
      <c r="E72" s="27">
        <v>69.724489188483247</v>
      </c>
      <c r="F72" s="27">
        <v>321.72808079581921</v>
      </c>
      <c r="G72" s="27">
        <v>291.59482816338203</v>
      </c>
      <c r="H72" s="27">
        <v>399.55956959736079</v>
      </c>
      <c r="I72" s="27">
        <v>168.4557056151545</v>
      </c>
      <c r="J72" s="27">
        <v>720.06769877347801</v>
      </c>
      <c r="K72" s="27">
        <v>125.16576616785116</v>
      </c>
      <c r="L72" s="16">
        <f t="shared" ref="L72:L75" si="7">SUM($D72:$K72)</f>
        <v>2161.2785395430014</v>
      </c>
    </row>
    <row r="73" spans="1:12" ht="26" x14ac:dyDescent="0.35">
      <c r="A73" s="1"/>
      <c r="B73" s="30" t="s">
        <v>53</v>
      </c>
      <c r="C73" s="22"/>
      <c r="D73" s="21">
        <v>2210.2857565126792</v>
      </c>
      <c r="E73" s="21">
        <v>2371.5812649143959</v>
      </c>
      <c r="F73" s="21">
        <v>10943.131999857795</v>
      </c>
      <c r="G73" s="21">
        <v>9918.1914341286392</v>
      </c>
      <c r="H73" s="21">
        <v>13590.461550930639</v>
      </c>
      <c r="I73" s="21">
        <v>5729.7859052773638</v>
      </c>
      <c r="J73" s="21">
        <v>24492.098597737346</v>
      </c>
      <c r="K73" s="21">
        <v>4257.3389853010594</v>
      </c>
      <c r="L73" s="16">
        <f t="shared" si="7"/>
        <v>73512.875494659922</v>
      </c>
    </row>
    <row r="74" spans="1:12" ht="26" x14ac:dyDescent="0.35">
      <c r="A74" s="1"/>
      <c r="B74" s="14" t="s">
        <v>54</v>
      </c>
      <c r="C74" s="22"/>
      <c r="D74" s="21">
        <v>3123.9375899211382</v>
      </c>
      <c r="E74" s="21">
        <v>3309.9806641524856</v>
      </c>
      <c r="F74" s="21">
        <v>14761.169852612476</v>
      </c>
      <c r="G74" s="21">
        <v>14528.462058609437</v>
      </c>
      <c r="H74" s="21">
        <v>18477.369590831971</v>
      </c>
      <c r="I74" s="21">
        <v>7866.349781241348</v>
      </c>
      <c r="J74" s="21">
        <v>33145.463639680274</v>
      </c>
      <c r="K74" s="21">
        <v>5908.2852020380442</v>
      </c>
      <c r="L74" s="16">
        <f t="shared" si="7"/>
        <v>101121.01837908717</v>
      </c>
    </row>
    <row r="75" spans="1:12" ht="26" x14ac:dyDescent="0.35">
      <c r="A75" s="1"/>
      <c r="B75" s="14" t="s">
        <v>55</v>
      </c>
      <c r="C75" s="22"/>
      <c r="D75" s="34">
        <v>1296.6339231042202</v>
      </c>
      <c r="E75" s="34">
        <v>1433.1818656763062</v>
      </c>
      <c r="F75" s="34">
        <v>7125.0941471031128</v>
      </c>
      <c r="G75" s="34">
        <v>5307.9208096478405</v>
      </c>
      <c r="H75" s="34">
        <v>8703.5535110293076</v>
      </c>
      <c r="I75" s="34">
        <v>3593.2220293133792</v>
      </c>
      <c r="J75" s="34">
        <v>15838.733555794417</v>
      </c>
      <c r="K75" s="34">
        <v>2606.3927685640751</v>
      </c>
      <c r="L75" s="16">
        <f t="shared" si="7"/>
        <v>45904.732610232655</v>
      </c>
    </row>
    <row r="76" spans="1:12" ht="26" x14ac:dyDescent="0.35">
      <c r="A76" s="1"/>
      <c r="B76" s="30" t="s">
        <v>43</v>
      </c>
      <c r="C76" s="22"/>
      <c r="D76" s="36">
        <v>2.9400000000000003E-2</v>
      </c>
      <c r="E76" s="36">
        <v>2.9400000000000003E-2</v>
      </c>
      <c r="F76" s="36">
        <v>2.9400000000000003E-2</v>
      </c>
      <c r="G76" s="36">
        <v>2.9400000000000003E-2</v>
      </c>
      <c r="H76" s="36">
        <v>2.9400000000000003E-2</v>
      </c>
      <c r="I76" s="36">
        <v>2.9400000000000003E-2</v>
      </c>
      <c r="J76" s="36">
        <v>2.9400000000000003E-2</v>
      </c>
      <c r="K76" s="36">
        <v>2.9400000000000003E-2</v>
      </c>
      <c r="L76" s="36"/>
    </row>
    <row r="77" spans="1:12" x14ac:dyDescent="0.35">
      <c r="A77" s="1"/>
      <c r="B77" s="2"/>
      <c r="C77" s="32"/>
      <c r="D77" s="35"/>
      <c r="E77" s="35"/>
      <c r="F77" s="35"/>
      <c r="G77" s="35"/>
      <c r="H77" s="35"/>
      <c r="I77" s="35"/>
      <c r="J77" s="35"/>
      <c r="K77" s="35"/>
      <c r="L77" s="35"/>
    </row>
    <row r="78" spans="1:12" ht="25" x14ac:dyDescent="0.35">
      <c r="A78" s="1">
        <v>13</v>
      </c>
      <c r="B78" s="11" t="s">
        <v>56</v>
      </c>
      <c r="C78" s="12" t="s">
        <v>17</v>
      </c>
      <c r="D78" s="27">
        <v>6.2682906927082787</v>
      </c>
      <c r="E78" s="27">
        <v>-1.8765354744549085</v>
      </c>
      <c r="F78" s="27">
        <v>-61.307131055449759</v>
      </c>
      <c r="G78" s="27">
        <v>-28.143199168416778</v>
      </c>
      <c r="H78" s="27">
        <v>16.394190038610791</v>
      </c>
      <c r="I78" s="27">
        <v>-2.4946994094093542</v>
      </c>
      <c r="J78" s="27">
        <v>14.745094172738</v>
      </c>
      <c r="K78" s="27">
        <v>-2.2797119431171446</v>
      </c>
      <c r="L78" s="16">
        <f t="shared" ref="L78:L81" si="8">SUM($D78:$K78)</f>
        <v>-58.693702146790869</v>
      </c>
    </row>
    <row r="79" spans="1:12" ht="26" x14ac:dyDescent="0.35">
      <c r="A79" s="1"/>
      <c r="B79" s="30" t="s">
        <v>57</v>
      </c>
      <c r="C79" s="22"/>
      <c r="D79" s="21">
        <v>213.20716641864891</v>
      </c>
      <c r="E79" s="21">
        <v>-63.827737226357428</v>
      </c>
      <c r="F79" s="21">
        <v>-2085.2765665118964</v>
      </c>
      <c r="G79" s="21">
        <v>-957.25167239512848</v>
      </c>
      <c r="H79" s="21">
        <v>557.62551151737375</v>
      </c>
      <c r="I79" s="21">
        <v>-84.853721408481434</v>
      </c>
      <c r="J79" s="21">
        <v>501.53381539925164</v>
      </c>
      <c r="K79" s="21">
        <v>-77.541222555004907</v>
      </c>
      <c r="L79" s="16">
        <f t="shared" si="8"/>
        <v>-1996.3844267615941</v>
      </c>
    </row>
    <row r="80" spans="1:12" ht="26" x14ac:dyDescent="0.35">
      <c r="A80" s="1"/>
      <c r="B80" s="14" t="s">
        <v>58</v>
      </c>
      <c r="C80" s="22"/>
      <c r="D80" s="21">
        <v>284.26430188054218</v>
      </c>
      <c r="E80" s="21">
        <v>-90.311927716829786</v>
      </c>
      <c r="F80" s="21">
        <v>-4172.027306155569</v>
      </c>
      <c r="G80" s="21">
        <v>-1397.2417839930795</v>
      </c>
      <c r="H80" s="21">
        <v>565.74413722298766</v>
      </c>
      <c r="I80" s="21">
        <v>-113.07059633879135</v>
      </c>
      <c r="J80" s="21">
        <v>912.64094400160968</v>
      </c>
      <c r="K80" s="21">
        <v>-125.42860867297503</v>
      </c>
      <c r="L80" s="16">
        <f t="shared" si="8"/>
        <v>-4135.4308397721061</v>
      </c>
    </row>
    <row r="81" spans="1:12" ht="26" x14ac:dyDescent="0.35">
      <c r="A81" s="1"/>
      <c r="B81" s="14" t="s">
        <v>59</v>
      </c>
      <c r="C81" s="22"/>
      <c r="D81" s="34">
        <v>142.15003095675564</v>
      </c>
      <c r="E81" s="34">
        <v>-37.34354673588507</v>
      </c>
      <c r="F81" s="34">
        <v>1.4741731317764883</v>
      </c>
      <c r="G81" s="34">
        <v>-517.26156079717759</v>
      </c>
      <c r="H81" s="34">
        <v>549.50688581175996</v>
      </c>
      <c r="I81" s="34">
        <v>-56.63684647817152</v>
      </c>
      <c r="J81" s="34">
        <v>90.426686796893591</v>
      </c>
      <c r="K81" s="34">
        <v>-29.653836437034798</v>
      </c>
      <c r="L81" s="16">
        <f t="shared" si="8"/>
        <v>142.66198624891666</v>
      </c>
    </row>
    <row r="82" spans="1:12" ht="26" x14ac:dyDescent="0.35">
      <c r="A82" s="1"/>
      <c r="B82" s="30" t="s">
        <v>43</v>
      </c>
      <c r="C82" s="22"/>
      <c r="D82" s="36">
        <v>2.9400000000000003E-2</v>
      </c>
      <c r="E82" s="36">
        <v>2.9400000000000003E-2</v>
      </c>
      <c r="F82" s="36">
        <v>2.9400000000000003E-2</v>
      </c>
      <c r="G82" s="36">
        <v>2.9400000000000003E-2</v>
      </c>
      <c r="H82" s="36">
        <v>2.9400000000000003E-2</v>
      </c>
      <c r="I82" s="36">
        <v>2.9400000000000003E-2</v>
      </c>
      <c r="J82" s="36">
        <v>2.9400000000000003E-2</v>
      </c>
      <c r="K82" s="36">
        <v>2.9400000000000003E-2</v>
      </c>
      <c r="L82" s="36"/>
    </row>
    <row r="83" spans="1:12" x14ac:dyDescent="0.35">
      <c r="A83" s="1"/>
      <c r="B83" s="2"/>
      <c r="C83" s="17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35">
      <c r="A84" s="1"/>
      <c r="B84" s="8" t="s">
        <v>60</v>
      </c>
      <c r="C84" s="37"/>
      <c r="D84" s="10"/>
      <c r="E84" s="10"/>
      <c r="F84" s="10"/>
      <c r="G84" s="10"/>
      <c r="H84" s="10"/>
      <c r="I84" s="10"/>
      <c r="J84" s="10"/>
      <c r="K84" s="10"/>
      <c r="L84" s="10"/>
    </row>
    <row r="85" spans="1:12" x14ac:dyDescent="0.35">
      <c r="A85" s="1"/>
      <c r="B85" s="2"/>
      <c r="C85" s="17"/>
      <c r="D85" s="1"/>
      <c r="E85" s="1"/>
      <c r="F85" s="1"/>
      <c r="G85" s="1"/>
      <c r="H85" s="1"/>
      <c r="I85" s="1"/>
      <c r="J85" s="1"/>
      <c r="K85" s="1"/>
      <c r="L85" s="1"/>
    </row>
    <row r="86" spans="1:12" ht="37.5" x14ac:dyDescent="0.35">
      <c r="A86" s="1">
        <v>14</v>
      </c>
      <c r="B86" s="11" t="s">
        <v>15</v>
      </c>
      <c r="C86" s="12"/>
      <c r="D86" s="13"/>
      <c r="E86" s="13"/>
      <c r="F86" s="13"/>
      <c r="G86" s="13"/>
      <c r="H86" s="13"/>
      <c r="I86" s="13"/>
      <c r="J86" s="13"/>
      <c r="K86" s="13"/>
      <c r="L86" s="13"/>
    </row>
    <row r="87" spans="1:12" x14ac:dyDescent="0.35">
      <c r="A87" s="1"/>
      <c r="B87" s="14" t="s">
        <v>61</v>
      </c>
      <c r="C87" s="15" t="s">
        <v>17</v>
      </c>
      <c r="D87" s="16">
        <v>-17023844.133981522</v>
      </c>
      <c r="E87" s="16">
        <v>20601.397636701586</v>
      </c>
      <c r="F87" s="16">
        <v>587931.96552135807</v>
      </c>
      <c r="G87" s="16">
        <v>-2444841.3622141229</v>
      </c>
      <c r="H87" s="16">
        <v>-4949316.5180440992</v>
      </c>
      <c r="I87" s="16">
        <v>-4695032.859294056</v>
      </c>
      <c r="J87" s="16">
        <v>2272968.4070619075</v>
      </c>
      <c r="K87" s="16">
        <v>367966.83849273541</v>
      </c>
      <c r="L87" s="16">
        <f>SUM($D87:$K87)</f>
        <v>-25863566.264821097</v>
      </c>
    </row>
    <row r="88" spans="1:12" x14ac:dyDescent="0.35">
      <c r="A88" s="1"/>
      <c r="B88" s="1"/>
      <c r="C88" s="22"/>
      <c r="D88" s="1"/>
      <c r="E88" s="1"/>
      <c r="F88" s="1"/>
      <c r="G88" s="1"/>
      <c r="H88" s="1"/>
      <c r="I88" s="1"/>
      <c r="J88" s="1"/>
      <c r="K88" s="1"/>
      <c r="L88" s="1"/>
    </row>
    <row r="89" spans="1:12" ht="37.5" x14ac:dyDescent="0.35">
      <c r="A89" s="1">
        <v>15</v>
      </c>
      <c r="B89" s="11" t="s">
        <v>18</v>
      </c>
      <c r="C89" s="12"/>
      <c r="D89" s="13"/>
      <c r="E89" s="13"/>
      <c r="F89" s="13"/>
      <c r="G89" s="13"/>
      <c r="H89" s="13"/>
      <c r="I89" s="13"/>
      <c r="J89" s="13"/>
      <c r="K89" s="13"/>
      <c r="L89" s="13"/>
    </row>
    <row r="90" spans="1:12" x14ac:dyDescent="0.35">
      <c r="A90" s="1"/>
      <c r="B90" s="14" t="s">
        <v>61</v>
      </c>
      <c r="C90" s="15" t="s">
        <v>17</v>
      </c>
      <c r="D90" s="16">
        <v>106.55507269768421</v>
      </c>
      <c r="E90" s="16">
        <v>31.300089830362076</v>
      </c>
      <c r="F90" s="16">
        <v>180.00177634577017</v>
      </c>
      <c r="G90" s="16">
        <v>-206.90481091700011</v>
      </c>
      <c r="H90" s="16">
        <v>1.6447418009769212</v>
      </c>
      <c r="I90" s="16">
        <v>1640.7812515961264</v>
      </c>
      <c r="J90" s="16">
        <v>5126.7618274874258</v>
      </c>
      <c r="K90" s="16">
        <v>1.2929742296543043</v>
      </c>
      <c r="L90" s="16">
        <f>SUM($D90:$K90)</f>
        <v>6881.432923071</v>
      </c>
    </row>
    <row r="91" spans="1:12" x14ac:dyDescent="0.35">
      <c r="A91" s="1"/>
      <c r="B91" s="1"/>
      <c r="C91" s="22"/>
      <c r="D91" s="1"/>
      <c r="E91" s="1"/>
      <c r="F91" s="1"/>
      <c r="G91" s="1"/>
      <c r="H91" s="1"/>
      <c r="I91" s="1"/>
      <c r="J91" s="1"/>
      <c r="K91" s="1"/>
      <c r="L91" s="1"/>
    </row>
    <row r="92" spans="1:12" ht="37.5" x14ac:dyDescent="0.35">
      <c r="A92" s="1">
        <v>16</v>
      </c>
      <c r="B92" s="11" t="s">
        <v>19</v>
      </c>
      <c r="C92" s="12"/>
      <c r="D92" s="13"/>
      <c r="E92" s="13"/>
      <c r="F92" s="13"/>
      <c r="G92" s="13"/>
      <c r="H92" s="13"/>
      <c r="I92" s="13"/>
      <c r="J92" s="13"/>
      <c r="K92" s="13"/>
      <c r="L92" s="13"/>
    </row>
    <row r="93" spans="1:12" x14ac:dyDescent="0.35">
      <c r="A93" s="1"/>
      <c r="B93" s="14" t="s">
        <v>61</v>
      </c>
      <c r="C93" s="12" t="s">
        <v>17</v>
      </c>
      <c r="D93" s="21">
        <v>-31.484511660140537</v>
      </c>
      <c r="E93" s="21">
        <v>-1.0554390223588994</v>
      </c>
      <c r="F93" s="21">
        <v>-9.497574853060275</v>
      </c>
      <c r="G93" s="21">
        <v>-39.476172178224999</v>
      </c>
      <c r="H93" s="21">
        <v>-0.48801605679877474</v>
      </c>
      <c r="I93" s="21">
        <v>-34.019987168747733</v>
      </c>
      <c r="J93" s="21">
        <v>-262.88979758794898</v>
      </c>
      <c r="K93" s="21">
        <v>-0.38182138513668323</v>
      </c>
      <c r="L93" s="16">
        <f>SUM($D93:$K93)</f>
        <v>-379.29331991241685</v>
      </c>
    </row>
    <row r="94" spans="1:12" x14ac:dyDescent="0.35">
      <c r="A94" s="1"/>
      <c r="B94" s="2"/>
      <c r="C94" s="17"/>
      <c r="D94" s="1"/>
      <c r="E94" s="1"/>
      <c r="F94" s="1"/>
      <c r="G94" s="1"/>
      <c r="H94" s="1"/>
      <c r="I94" s="1"/>
      <c r="J94" s="1"/>
      <c r="K94" s="1"/>
      <c r="L94" s="1"/>
    </row>
    <row r="95" spans="1:12" x14ac:dyDescent="0.35">
      <c r="A95" s="1"/>
      <c r="B95" s="2"/>
      <c r="C95" s="17"/>
      <c r="D95" s="1"/>
      <c r="E95" s="1"/>
      <c r="F95" s="1"/>
      <c r="G95" s="1"/>
      <c r="H95" s="1"/>
      <c r="I95" s="1"/>
      <c r="J95" s="1"/>
      <c r="K95" s="1"/>
      <c r="L95" s="1"/>
    </row>
    <row r="96" spans="1:12" x14ac:dyDescent="0.35">
      <c r="A96" s="1"/>
      <c r="B96" s="8" t="s">
        <v>62</v>
      </c>
      <c r="C96" s="37"/>
      <c r="D96" s="10"/>
      <c r="E96" s="10"/>
      <c r="F96" s="10"/>
      <c r="G96" s="10"/>
      <c r="H96" s="10"/>
      <c r="I96" s="10"/>
      <c r="J96" s="10"/>
      <c r="K96" s="10"/>
      <c r="L96" s="10"/>
    </row>
    <row r="97" spans="1:12" x14ac:dyDescent="0.35">
      <c r="A97" s="1"/>
      <c r="B97" s="1"/>
      <c r="C97" s="22"/>
      <c r="D97" s="1"/>
      <c r="E97" s="1"/>
      <c r="F97" s="1"/>
      <c r="G97" s="1"/>
      <c r="H97" s="1"/>
      <c r="I97" s="1"/>
      <c r="J97" s="1"/>
      <c r="K97" s="1"/>
      <c r="L97" s="1"/>
    </row>
    <row r="98" spans="1:12" ht="25" x14ac:dyDescent="0.35">
      <c r="A98" s="1">
        <v>17</v>
      </c>
      <c r="B98" s="23" t="s">
        <v>22</v>
      </c>
      <c r="C98" s="12"/>
      <c r="D98" s="13"/>
      <c r="E98" s="13"/>
      <c r="F98" s="13"/>
      <c r="G98" s="13"/>
      <c r="H98" s="13"/>
      <c r="I98" s="13"/>
      <c r="J98" s="13"/>
      <c r="K98" s="13"/>
      <c r="L98" s="13"/>
    </row>
    <row r="99" spans="1:12" x14ac:dyDescent="0.35">
      <c r="A99" s="1"/>
      <c r="B99" s="24" t="s">
        <v>63</v>
      </c>
      <c r="C99" s="12" t="s">
        <v>17</v>
      </c>
      <c r="D99" s="25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f>SUM($D99:$K99)</f>
        <v>0</v>
      </c>
    </row>
    <row r="100" spans="1:12" x14ac:dyDescent="0.35">
      <c r="A100" s="1"/>
      <c r="B100" s="1"/>
      <c r="C100" s="22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37.5" x14ac:dyDescent="0.35">
      <c r="A101" s="1">
        <v>18</v>
      </c>
      <c r="B101" s="11" t="s">
        <v>30</v>
      </c>
      <c r="C101" s="12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x14ac:dyDescent="0.35">
      <c r="A102" s="1"/>
      <c r="B102" s="24" t="s">
        <v>63</v>
      </c>
      <c r="C102" s="12" t="s">
        <v>17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f>SUM($D102:$K102)</f>
        <v>0</v>
      </c>
    </row>
    <row r="103" spans="1:12" x14ac:dyDescent="0.35">
      <c r="A103" s="1"/>
      <c r="B103" s="1"/>
      <c r="C103" s="22"/>
      <c r="D103" s="1"/>
      <c r="E103" s="1"/>
      <c r="F103" s="1"/>
      <c r="G103" s="1"/>
      <c r="H103" s="1"/>
      <c r="I103" s="1"/>
      <c r="J103" s="1"/>
      <c r="K103" s="1"/>
      <c r="L103" s="1"/>
    </row>
    <row r="104" spans="1:12" x14ac:dyDescent="0.35">
      <c r="A104" s="1"/>
      <c r="B104" s="2"/>
      <c r="C104" s="17"/>
      <c r="D104" s="1"/>
      <c r="E104" s="1"/>
      <c r="F104" s="1"/>
      <c r="G104" s="1"/>
      <c r="H104" s="1"/>
      <c r="I104" s="1"/>
      <c r="J104" s="1"/>
      <c r="K104" s="1"/>
      <c r="L104" s="1"/>
    </row>
    <row r="105" spans="1:12" x14ac:dyDescent="0.35">
      <c r="A105" s="1"/>
      <c r="B105" s="8" t="s">
        <v>64</v>
      </c>
      <c r="C105" s="37"/>
      <c r="D105" s="10"/>
      <c r="E105" s="10"/>
      <c r="F105" s="10"/>
      <c r="G105" s="10"/>
      <c r="H105" s="10"/>
      <c r="I105" s="10"/>
      <c r="J105" s="10"/>
      <c r="K105" s="10"/>
      <c r="L105" s="10"/>
    </row>
    <row r="106" spans="1:12" x14ac:dyDescent="0.35">
      <c r="A106" s="1"/>
      <c r="B106" s="2"/>
      <c r="C106" s="17"/>
      <c r="D106" s="1"/>
      <c r="E106" s="1"/>
      <c r="F106" s="1"/>
      <c r="G106" s="1"/>
      <c r="H106" s="1"/>
      <c r="I106" s="1"/>
      <c r="J106" s="1"/>
      <c r="K106" s="1"/>
      <c r="L106" s="1"/>
    </row>
    <row r="107" spans="1:12" x14ac:dyDescent="0.35">
      <c r="A107" s="1"/>
      <c r="B107" s="2"/>
      <c r="C107" s="17"/>
      <c r="D107" s="1"/>
      <c r="E107" s="1"/>
      <c r="F107" s="1"/>
      <c r="G107" s="1"/>
      <c r="H107" s="1"/>
      <c r="I107" s="1"/>
      <c r="J107" s="1"/>
      <c r="K107" s="1"/>
      <c r="L107" s="1"/>
    </row>
    <row r="108" spans="1:12" x14ac:dyDescent="0.35">
      <c r="A108" s="1"/>
      <c r="B108" s="8" t="s">
        <v>65</v>
      </c>
      <c r="C108" s="37"/>
      <c r="D108" s="10"/>
      <c r="E108" s="10"/>
      <c r="F108" s="10"/>
      <c r="G108" s="10"/>
      <c r="H108" s="10"/>
      <c r="I108" s="10"/>
      <c r="J108" s="10"/>
      <c r="K108" s="10"/>
      <c r="L108" s="10"/>
    </row>
    <row r="109" spans="1:12" x14ac:dyDescent="0.35">
      <c r="A109" s="1"/>
      <c r="B109" s="2"/>
      <c r="C109" s="17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37.5" x14ac:dyDescent="0.35">
      <c r="A110" s="1">
        <v>19</v>
      </c>
      <c r="B110" s="11" t="s">
        <v>15</v>
      </c>
      <c r="C110" s="12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 x14ac:dyDescent="0.35">
      <c r="A111" s="1"/>
      <c r="B111" s="14" t="s">
        <v>66</v>
      </c>
      <c r="C111" s="15" t="s">
        <v>17</v>
      </c>
      <c r="D111" s="16">
        <v>31835.027627474828</v>
      </c>
      <c r="E111" s="16">
        <v>-13019.430971214757</v>
      </c>
      <c r="F111" s="16">
        <v>63783.316417585302</v>
      </c>
      <c r="G111" s="16">
        <v>-2735.468894969556</v>
      </c>
      <c r="H111" s="16">
        <v>-1234.6754744014379</v>
      </c>
      <c r="I111" s="16">
        <v>-3786.865952677636</v>
      </c>
      <c r="J111" s="16">
        <v>14239.442883872907</v>
      </c>
      <c r="K111" s="16">
        <v>-4172.7595023088907</v>
      </c>
      <c r="L111" s="16">
        <f>SUM($D111:$K111)</f>
        <v>84908.586133360775</v>
      </c>
    </row>
    <row r="112" spans="1:12" x14ac:dyDescent="0.35">
      <c r="A112" s="1"/>
      <c r="B112" s="1"/>
      <c r="C112" s="22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37.5" x14ac:dyDescent="0.35">
      <c r="A113" s="1">
        <v>20</v>
      </c>
      <c r="B113" s="11" t="s">
        <v>18</v>
      </c>
      <c r="C113" s="12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x14ac:dyDescent="0.35">
      <c r="A114" s="1"/>
      <c r="B114" s="14" t="s">
        <v>66</v>
      </c>
      <c r="C114" s="15" t="s">
        <v>17</v>
      </c>
      <c r="D114" s="16">
        <v>628683.48208854999</v>
      </c>
      <c r="E114" s="16">
        <v>170611.3858092161</v>
      </c>
      <c r="F114" s="16">
        <v>440858.13323127484</v>
      </c>
      <c r="G114" s="16">
        <v>163424.52285044265</v>
      </c>
      <c r="H114" s="16">
        <v>90536.816531139819</v>
      </c>
      <c r="I114" s="16">
        <v>252869.21975286261</v>
      </c>
      <c r="J114" s="16">
        <v>321909.08316018118</v>
      </c>
      <c r="K114" s="16">
        <v>225081.10474126306</v>
      </c>
      <c r="L114" s="16">
        <f>SUM($D114:$K114)</f>
        <v>2293973.7481649304</v>
      </c>
    </row>
    <row r="115" spans="1:12" x14ac:dyDescent="0.35">
      <c r="A115" s="1"/>
      <c r="B115" s="1"/>
      <c r="C115" s="22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37.5" x14ac:dyDescent="0.35">
      <c r="A116" s="1">
        <v>21</v>
      </c>
      <c r="B116" s="11" t="s">
        <v>19</v>
      </c>
      <c r="C116" s="12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x14ac:dyDescent="0.35">
      <c r="A117" s="1"/>
      <c r="B117" s="14" t="s">
        <v>66</v>
      </c>
      <c r="C117" s="12" t="s">
        <v>17</v>
      </c>
      <c r="D117" s="21">
        <v>-61527.661889811287</v>
      </c>
      <c r="E117" s="21">
        <v>-19332.467733771169</v>
      </c>
      <c r="F117" s="21">
        <v>-53822.052703062276</v>
      </c>
      <c r="G117" s="21">
        <v>-15344.349996961053</v>
      </c>
      <c r="H117" s="21">
        <v>-19577.300273463701</v>
      </c>
      <c r="I117" s="21">
        <v>-27198.088406017341</v>
      </c>
      <c r="J117" s="21">
        <v>-36982.356473917476</v>
      </c>
      <c r="K117" s="21">
        <v>-27047.88860335424</v>
      </c>
      <c r="L117" s="16">
        <f>SUM($D117:$K117)</f>
        <v>-260832.16608035853</v>
      </c>
    </row>
    <row r="118" spans="1:12" x14ac:dyDescent="0.35">
      <c r="A118" s="1"/>
      <c r="B118" s="2"/>
      <c r="C118" s="17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25" x14ac:dyDescent="0.35">
      <c r="A119" s="1">
        <v>22</v>
      </c>
      <c r="B119" s="23" t="s">
        <v>22</v>
      </c>
      <c r="C119" s="12" t="s">
        <v>17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6">
        <f>SUM($D119:$K119)</f>
        <v>0</v>
      </c>
    </row>
    <row r="120" spans="1:12" x14ac:dyDescent="0.35">
      <c r="A120" s="1"/>
      <c r="B120" s="24" t="s">
        <v>67</v>
      </c>
      <c r="C120" s="12"/>
      <c r="D120" s="25">
        <v>0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f t="shared" ref="L120:L121" si="9">SUM($D120:$K120)</f>
        <v>0</v>
      </c>
    </row>
    <row r="121" spans="1:12" x14ac:dyDescent="0.35">
      <c r="A121" s="1"/>
      <c r="B121" s="24" t="s">
        <v>68</v>
      </c>
      <c r="C121" s="12"/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0</v>
      </c>
      <c r="K121" s="25">
        <v>0</v>
      </c>
      <c r="L121" s="25">
        <f t="shared" si="9"/>
        <v>0</v>
      </c>
    </row>
    <row r="122" spans="1:12" x14ac:dyDescent="0.35">
      <c r="A122" s="1"/>
      <c r="B122" s="26"/>
      <c r="C122" s="12"/>
      <c r="D122" s="25"/>
      <c r="E122" s="25"/>
      <c r="F122" s="25"/>
      <c r="G122" s="25"/>
      <c r="H122" s="25"/>
      <c r="I122" s="25"/>
      <c r="J122" s="25"/>
      <c r="K122" s="25"/>
      <c r="L122" s="25"/>
    </row>
    <row r="123" spans="1:12" x14ac:dyDescent="0.35">
      <c r="A123" s="1"/>
      <c r="B123" s="2"/>
      <c r="C123" s="17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37.5" x14ac:dyDescent="0.35">
      <c r="A124" s="1">
        <v>23</v>
      </c>
      <c r="B124" s="11" t="s">
        <v>30</v>
      </c>
      <c r="C124" s="12" t="s">
        <v>17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6">
        <f>SUM($D124:$K124)</f>
        <v>0</v>
      </c>
    </row>
    <row r="125" spans="1:12" x14ac:dyDescent="0.35">
      <c r="A125" s="1"/>
      <c r="B125" s="14" t="s">
        <v>67</v>
      </c>
      <c r="C125" s="22"/>
      <c r="D125" s="25">
        <v>0</v>
      </c>
      <c r="E125" s="25">
        <v>0</v>
      </c>
      <c r="F125" s="25">
        <v>0</v>
      </c>
      <c r="G125" s="25">
        <v>0</v>
      </c>
      <c r="H125" s="25">
        <v>0</v>
      </c>
      <c r="I125" s="25">
        <v>0</v>
      </c>
      <c r="J125" s="25">
        <v>0</v>
      </c>
      <c r="K125" s="25">
        <v>0</v>
      </c>
      <c r="L125" s="25">
        <f t="shared" ref="L125:L126" si="10">SUM($D125:$K125)</f>
        <v>0</v>
      </c>
    </row>
    <row r="126" spans="1:12" x14ac:dyDescent="0.35">
      <c r="A126" s="1"/>
      <c r="B126" s="14" t="s">
        <v>68</v>
      </c>
      <c r="C126" s="22"/>
      <c r="D126" s="25">
        <v>0</v>
      </c>
      <c r="E126" s="25">
        <v>0</v>
      </c>
      <c r="F126" s="25">
        <v>0</v>
      </c>
      <c r="G126" s="25">
        <v>0</v>
      </c>
      <c r="H126" s="25">
        <v>0</v>
      </c>
      <c r="I126" s="25">
        <v>0</v>
      </c>
      <c r="J126" s="25">
        <v>0</v>
      </c>
      <c r="K126" s="25">
        <v>0</v>
      </c>
      <c r="L126" s="25">
        <f t="shared" si="10"/>
        <v>0</v>
      </c>
    </row>
    <row r="127" spans="1:12" x14ac:dyDescent="0.35">
      <c r="A127" s="1"/>
      <c r="B127" s="26"/>
      <c r="C127" s="22"/>
      <c r="D127" s="25"/>
      <c r="E127" s="25"/>
      <c r="F127" s="25"/>
      <c r="G127" s="25"/>
      <c r="H127" s="25"/>
      <c r="I127" s="25"/>
      <c r="J127" s="25"/>
      <c r="K127" s="25"/>
      <c r="L127" s="25"/>
    </row>
    <row r="128" spans="1:12" x14ac:dyDescent="0.35">
      <c r="A128" s="1"/>
      <c r="B128" s="2"/>
      <c r="C128" s="17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37.5" x14ac:dyDescent="0.35">
      <c r="A129" s="1">
        <v>24</v>
      </c>
      <c r="B129" s="11" t="s">
        <v>69</v>
      </c>
      <c r="C129" s="12" t="s">
        <v>17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6">
        <f>SUM($D129:$K129)</f>
        <v>0</v>
      </c>
    </row>
    <row r="130" spans="1:12" x14ac:dyDescent="0.35">
      <c r="A130" s="1"/>
      <c r="B130" s="24" t="s">
        <v>70</v>
      </c>
      <c r="C130" s="12"/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25">
        <f t="shared" ref="L130:L133" si="11">SUM($D130:$K130)</f>
        <v>0</v>
      </c>
    </row>
    <row r="131" spans="1:12" x14ac:dyDescent="0.35">
      <c r="A131" s="1"/>
      <c r="B131" s="24" t="s">
        <v>71</v>
      </c>
      <c r="C131" s="12"/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25">
        <f t="shared" si="11"/>
        <v>0</v>
      </c>
    </row>
    <row r="132" spans="1:12" x14ac:dyDescent="0.35">
      <c r="A132" s="1"/>
      <c r="B132" s="24" t="s">
        <v>72</v>
      </c>
      <c r="C132" s="12"/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25">
        <f t="shared" si="11"/>
        <v>0</v>
      </c>
    </row>
    <row r="133" spans="1:12" ht="52" x14ac:dyDescent="0.35">
      <c r="A133" s="1"/>
      <c r="B133" s="24" t="s">
        <v>73</v>
      </c>
      <c r="C133" s="12"/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25">
        <f t="shared" si="11"/>
        <v>0</v>
      </c>
    </row>
    <row r="134" spans="1:12" ht="37.5" x14ac:dyDescent="0.35">
      <c r="A134" s="1"/>
      <c r="B134" s="11" t="s">
        <v>74</v>
      </c>
      <c r="C134" s="12" t="s">
        <v>75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6">
        <f>SUM($D134:$K134)</f>
        <v>0</v>
      </c>
    </row>
    <row r="135" spans="1:12" x14ac:dyDescent="0.35">
      <c r="A135" s="1"/>
      <c r="B135" s="24" t="s">
        <v>76</v>
      </c>
      <c r="C135" s="12"/>
      <c r="D135" s="38">
        <v>0</v>
      </c>
      <c r="E135" s="38">
        <v>0</v>
      </c>
      <c r="F135" s="38">
        <v>0</v>
      </c>
      <c r="G135" s="38">
        <v>0</v>
      </c>
      <c r="H135" s="38">
        <v>0</v>
      </c>
      <c r="I135" s="38">
        <v>0</v>
      </c>
      <c r="J135" s="38">
        <v>0</v>
      </c>
      <c r="K135" s="38">
        <v>0</v>
      </c>
      <c r="L135" s="25">
        <f t="shared" ref="L135:L138" si="12">SUM($D135:$K135)</f>
        <v>0</v>
      </c>
    </row>
    <row r="136" spans="1:12" x14ac:dyDescent="0.35">
      <c r="A136" s="1"/>
      <c r="B136" s="24" t="s">
        <v>77</v>
      </c>
      <c r="C136" s="12"/>
      <c r="D136" s="38">
        <v>0</v>
      </c>
      <c r="E136" s="38">
        <v>0</v>
      </c>
      <c r="F136" s="38">
        <v>0</v>
      </c>
      <c r="G136" s="38">
        <v>0</v>
      </c>
      <c r="H136" s="38">
        <v>0</v>
      </c>
      <c r="I136" s="38">
        <v>0</v>
      </c>
      <c r="J136" s="38">
        <v>0</v>
      </c>
      <c r="K136" s="38">
        <v>0</v>
      </c>
      <c r="L136" s="25">
        <f t="shared" si="12"/>
        <v>0</v>
      </c>
    </row>
    <row r="137" spans="1:12" ht="26" x14ac:dyDescent="0.35">
      <c r="A137" s="1"/>
      <c r="B137" s="24" t="s">
        <v>78</v>
      </c>
      <c r="C137" s="12"/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25">
        <f t="shared" si="12"/>
        <v>0</v>
      </c>
    </row>
    <row r="138" spans="1:12" ht="65" x14ac:dyDescent="0.35">
      <c r="A138" s="1"/>
      <c r="B138" s="24" t="s">
        <v>79</v>
      </c>
      <c r="C138" s="12"/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25">
        <f t="shared" si="12"/>
        <v>0</v>
      </c>
    </row>
    <row r="139" spans="1:12" x14ac:dyDescent="0.35">
      <c r="A139" s="1"/>
      <c r="B139" s="39"/>
      <c r="C139" s="32"/>
      <c r="D139" s="40"/>
      <c r="E139" s="40"/>
      <c r="F139" s="40"/>
      <c r="G139" s="40"/>
      <c r="H139" s="40"/>
      <c r="I139" s="40"/>
      <c r="J139" s="40"/>
      <c r="K139" s="40"/>
      <c r="L139" s="40"/>
    </row>
    <row r="140" spans="1:12" ht="25" x14ac:dyDescent="0.35">
      <c r="A140" s="1">
        <v>25</v>
      </c>
      <c r="B140" s="23" t="s">
        <v>80</v>
      </c>
      <c r="C140" s="41"/>
      <c r="D140" s="42"/>
      <c r="E140" s="42"/>
      <c r="F140" s="42"/>
      <c r="G140" s="42"/>
      <c r="H140" s="42"/>
      <c r="I140" s="42"/>
      <c r="J140" s="42"/>
      <c r="K140" s="42"/>
      <c r="L140" s="42"/>
    </row>
    <row r="141" spans="1:12" x14ac:dyDescent="0.35">
      <c r="A141" s="1"/>
      <c r="B141" s="24" t="s">
        <v>81</v>
      </c>
      <c r="C141" s="12" t="s">
        <v>17</v>
      </c>
      <c r="D141" s="25">
        <v>0</v>
      </c>
      <c r="E141" s="25">
        <v>0</v>
      </c>
      <c r="F141" s="25">
        <v>0</v>
      </c>
      <c r="G141" s="25">
        <v>0</v>
      </c>
      <c r="H141" s="25">
        <v>0</v>
      </c>
      <c r="I141" s="25">
        <v>0</v>
      </c>
      <c r="J141" s="25">
        <v>0</v>
      </c>
      <c r="K141" s="25">
        <v>0</v>
      </c>
      <c r="L141" s="25">
        <f t="shared" ref="L141:L142" si="13">SUM($D141:$K141)</f>
        <v>0</v>
      </c>
    </row>
    <row r="142" spans="1:12" x14ac:dyDescent="0.35">
      <c r="A142" s="1"/>
      <c r="B142" s="24" t="s">
        <v>82</v>
      </c>
      <c r="C142" s="12" t="s">
        <v>17</v>
      </c>
      <c r="D142" s="25">
        <v>0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f t="shared" si="13"/>
        <v>0</v>
      </c>
    </row>
    <row r="143" spans="1:12" x14ac:dyDescent="0.35">
      <c r="A143" s="1"/>
      <c r="B143" s="43"/>
      <c r="C143" s="44"/>
      <c r="D143" s="45"/>
      <c r="E143" s="45"/>
      <c r="F143" s="45"/>
      <c r="G143" s="45"/>
      <c r="H143" s="45"/>
      <c r="I143" s="45"/>
      <c r="J143" s="45"/>
      <c r="K143" s="45"/>
      <c r="L143" s="45"/>
    </row>
    <row r="144" spans="1:12" x14ac:dyDescent="0.35">
      <c r="A144" s="1">
        <v>26</v>
      </c>
      <c r="B144" s="46" t="s">
        <v>83</v>
      </c>
      <c r="C144" s="12" t="s">
        <v>75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/>
    </row>
    <row r="145" spans="1:12" x14ac:dyDescent="0.35">
      <c r="A145" s="1"/>
      <c r="B145" s="24" t="s">
        <v>84</v>
      </c>
      <c r="C145" s="12"/>
      <c r="D145" s="38">
        <v>0</v>
      </c>
      <c r="E145" s="38">
        <v>0</v>
      </c>
      <c r="F145" s="38">
        <v>0</v>
      </c>
      <c r="G145" s="38">
        <v>0</v>
      </c>
      <c r="H145" s="38">
        <v>0</v>
      </c>
      <c r="I145" s="38">
        <v>0</v>
      </c>
      <c r="J145" s="38">
        <v>0</v>
      </c>
      <c r="K145" s="38">
        <v>0</v>
      </c>
      <c r="L145" s="25">
        <f t="shared" ref="L145:L146" si="14">SUM($D145:$K145)</f>
        <v>0</v>
      </c>
    </row>
    <row r="146" spans="1:12" x14ac:dyDescent="0.35">
      <c r="A146" s="1"/>
      <c r="B146" s="24" t="s">
        <v>85</v>
      </c>
      <c r="C146" s="12"/>
      <c r="D146" s="38">
        <v>0</v>
      </c>
      <c r="E146" s="38">
        <v>0</v>
      </c>
      <c r="F146" s="38">
        <v>0</v>
      </c>
      <c r="G146" s="38">
        <v>0</v>
      </c>
      <c r="H146" s="38">
        <v>0</v>
      </c>
      <c r="I146" s="38">
        <v>0</v>
      </c>
      <c r="J146" s="38">
        <v>0</v>
      </c>
      <c r="K146" s="38">
        <v>0</v>
      </c>
      <c r="L146" s="25">
        <f t="shared" si="14"/>
        <v>0</v>
      </c>
    </row>
    <row r="147" spans="1:12" x14ac:dyDescent="0.35">
      <c r="A147" s="1"/>
      <c r="B147" s="46" t="s">
        <v>86</v>
      </c>
      <c r="C147" s="12" t="s">
        <v>75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3">
        <v>0</v>
      </c>
      <c r="K147" s="13">
        <v>0</v>
      </c>
      <c r="L147" s="13"/>
    </row>
    <row r="148" spans="1:12" x14ac:dyDescent="0.35">
      <c r="A148" s="1"/>
      <c r="B148" s="24" t="s">
        <v>84</v>
      </c>
      <c r="C148" s="12"/>
      <c r="D148" s="38">
        <v>0</v>
      </c>
      <c r="E148" s="38">
        <v>0</v>
      </c>
      <c r="F148" s="38">
        <v>0</v>
      </c>
      <c r="G148" s="38">
        <v>0</v>
      </c>
      <c r="H148" s="38">
        <v>0</v>
      </c>
      <c r="I148" s="38">
        <v>0</v>
      </c>
      <c r="J148" s="38">
        <v>0</v>
      </c>
      <c r="K148" s="38">
        <v>0</v>
      </c>
      <c r="L148" s="25">
        <f t="shared" ref="L148:L149" si="15">SUM($D148:$K148)</f>
        <v>0</v>
      </c>
    </row>
    <row r="149" spans="1:12" x14ac:dyDescent="0.35">
      <c r="A149" s="1"/>
      <c r="B149" s="24" t="s">
        <v>85</v>
      </c>
      <c r="C149" s="12"/>
      <c r="D149" s="38">
        <v>0</v>
      </c>
      <c r="E149" s="38">
        <v>0</v>
      </c>
      <c r="F149" s="38">
        <v>0</v>
      </c>
      <c r="G149" s="38">
        <v>0</v>
      </c>
      <c r="H149" s="38">
        <v>0</v>
      </c>
      <c r="I149" s="38">
        <v>0</v>
      </c>
      <c r="J149" s="38">
        <v>0</v>
      </c>
      <c r="K149" s="38">
        <v>0</v>
      </c>
      <c r="L149" s="25">
        <f t="shared" si="15"/>
        <v>0</v>
      </c>
    </row>
    <row r="150" spans="1:12" x14ac:dyDescent="0.35">
      <c r="A150" s="1"/>
      <c r="B150" s="43"/>
      <c r="C150" s="19"/>
      <c r="D150" s="45"/>
      <c r="E150" s="45"/>
      <c r="F150" s="45"/>
      <c r="G150" s="45"/>
      <c r="H150" s="45"/>
      <c r="I150" s="45"/>
      <c r="J150" s="45"/>
      <c r="K150" s="45"/>
      <c r="L150" s="45"/>
    </row>
    <row r="151" spans="1:12" ht="25" x14ac:dyDescent="0.35">
      <c r="A151" s="1">
        <v>27</v>
      </c>
      <c r="B151" s="23" t="s">
        <v>87</v>
      </c>
      <c r="C151" s="12" t="s">
        <v>17</v>
      </c>
      <c r="D151" s="25">
        <v>0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f>SUM($D151:$K151)</f>
        <v>0</v>
      </c>
    </row>
    <row r="152" spans="1:12" x14ac:dyDescent="0.35">
      <c r="A152" s="1"/>
      <c r="B152" s="18"/>
      <c r="C152" s="19"/>
      <c r="D152" s="45"/>
      <c r="E152" s="45"/>
      <c r="F152" s="45"/>
      <c r="G152" s="45"/>
      <c r="H152" s="45"/>
      <c r="I152" s="45"/>
      <c r="J152" s="45"/>
      <c r="K152" s="45"/>
      <c r="L152" s="45"/>
    </row>
    <row r="153" spans="1:12" ht="25" x14ac:dyDescent="0.35">
      <c r="A153" s="1">
        <v>28</v>
      </c>
      <c r="B153" s="23" t="s">
        <v>88</v>
      </c>
      <c r="C153" s="12" t="s">
        <v>17</v>
      </c>
      <c r="D153" s="25">
        <v>0</v>
      </c>
      <c r="E153" s="25">
        <v>0</v>
      </c>
      <c r="F153" s="25">
        <v>0</v>
      </c>
      <c r="G153" s="25">
        <v>0</v>
      </c>
      <c r="H153" s="25">
        <v>0</v>
      </c>
      <c r="I153" s="25">
        <v>0</v>
      </c>
      <c r="J153" s="25">
        <v>0</v>
      </c>
      <c r="K153" s="25">
        <v>0</v>
      </c>
      <c r="L153" s="25">
        <f>SUM($D153:$K153)</f>
        <v>0</v>
      </c>
    </row>
    <row r="154" spans="1:12" x14ac:dyDescent="0.35">
      <c r="A154" s="1"/>
      <c r="B154" s="2"/>
      <c r="C154" s="32"/>
      <c r="D154" s="33"/>
      <c r="E154" s="33"/>
      <c r="F154" s="33"/>
      <c r="G154" s="33"/>
      <c r="H154" s="33"/>
      <c r="I154" s="33"/>
      <c r="J154" s="33"/>
      <c r="K154" s="33"/>
      <c r="L154" s="33"/>
    </row>
    <row r="155" spans="1:12" ht="50" x14ac:dyDescent="0.35">
      <c r="A155" s="1">
        <v>29</v>
      </c>
      <c r="B155" s="23" t="s">
        <v>89</v>
      </c>
      <c r="C155" s="12"/>
      <c r="D155" s="13"/>
      <c r="E155" s="13"/>
      <c r="F155" s="13"/>
      <c r="G155" s="13"/>
      <c r="H155" s="13"/>
      <c r="I155" s="13"/>
      <c r="J155" s="13"/>
      <c r="K155" s="13"/>
      <c r="L155" s="13"/>
    </row>
    <row r="156" spans="1:12" x14ac:dyDescent="0.35">
      <c r="A156" s="1"/>
      <c r="B156" s="24" t="s">
        <v>90</v>
      </c>
      <c r="C156" s="12" t="s">
        <v>17</v>
      </c>
      <c r="D156" s="25">
        <v>0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0</v>
      </c>
      <c r="K156" s="25">
        <v>0</v>
      </c>
      <c r="L156" s="25">
        <f t="shared" ref="L156:L157" si="16">SUM($D156:$K156)</f>
        <v>0</v>
      </c>
    </row>
    <row r="157" spans="1:12" x14ac:dyDescent="0.35">
      <c r="A157" s="1"/>
      <c r="B157" s="24" t="s">
        <v>91</v>
      </c>
      <c r="C157" s="12" t="s">
        <v>17</v>
      </c>
      <c r="D157" s="25">
        <v>0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f t="shared" si="16"/>
        <v>0</v>
      </c>
    </row>
    <row r="158" spans="1:12" x14ac:dyDescent="0.35">
      <c r="A158" s="1"/>
      <c r="B158" s="2"/>
      <c r="C158" s="32"/>
      <c r="D158" s="33"/>
      <c r="E158" s="33"/>
      <c r="F158" s="33"/>
      <c r="G158" s="33"/>
      <c r="H158" s="33"/>
      <c r="I158" s="33"/>
      <c r="J158" s="33"/>
      <c r="K158" s="33"/>
      <c r="L158" s="33"/>
    </row>
    <row r="159" spans="1:12" ht="25" x14ac:dyDescent="0.35">
      <c r="A159" s="1">
        <v>30</v>
      </c>
      <c r="B159" s="11" t="s">
        <v>92</v>
      </c>
      <c r="C159" s="12"/>
      <c r="D159" s="13"/>
      <c r="E159" s="13"/>
      <c r="F159" s="13"/>
      <c r="G159" s="13"/>
      <c r="H159" s="13"/>
      <c r="I159" s="13"/>
      <c r="J159" s="13"/>
      <c r="K159" s="13"/>
      <c r="L159" s="13"/>
    </row>
    <row r="160" spans="1:12" x14ac:dyDescent="0.35">
      <c r="A160" s="1"/>
      <c r="B160" s="24" t="s">
        <v>93</v>
      </c>
      <c r="C160" s="12" t="s">
        <v>75</v>
      </c>
      <c r="D160" s="25">
        <v>0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f t="shared" ref="L160:L161" si="17">SUM($D160:$K160)</f>
        <v>0</v>
      </c>
    </row>
    <row r="161" spans="1:12" x14ac:dyDescent="0.35">
      <c r="A161" s="1"/>
      <c r="B161" s="24" t="s">
        <v>94</v>
      </c>
      <c r="C161" s="12" t="s">
        <v>75</v>
      </c>
      <c r="D161" s="25">
        <v>0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0</v>
      </c>
      <c r="K161" s="25">
        <v>0</v>
      </c>
      <c r="L161" s="25">
        <f t="shared" si="17"/>
        <v>0</v>
      </c>
    </row>
    <row r="162" spans="1:12" x14ac:dyDescent="0.35">
      <c r="A162" s="1"/>
      <c r="B162" s="2"/>
      <c r="C162" s="32"/>
      <c r="D162" s="33"/>
      <c r="E162" s="33"/>
      <c r="F162" s="33"/>
      <c r="G162" s="33"/>
      <c r="H162" s="33"/>
      <c r="I162" s="33"/>
      <c r="J162" s="33"/>
      <c r="K162" s="33"/>
      <c r="L162" s="33"/>
    </row>
    <row r="163" spans="1:12" x14ac:dyDescent="0.35">
      <c r="A163" s="1">
        <v>31</v>
      </c>
      <c r="B163" s="11" t="s">
        <v>95</v>
      </c>
      <c r="C163" s="12"/>
      <c r="D163" s="13"/>
      <c r="E163" s="13"/>
      <c r="F163" s="13"/>
      <c r="G163" s="13"/>
      <c r="H163" s="13"/>
      <c r="I163" s="13"/>
      <c r="J163" s="13"/>
      <c r="K163" s="13"/>
      <c r="L163" s="13"/>
    </row>
    <row r="164" spans="1:12" x14ac:dyDescent="0.35">
      <c r="A164" s="1"/>
      <c r="B164" s="24" t="s">
        <v>93</v>
      </c>
      <c r="C164" s="12" t="s">
        <v>17</v>
      </c>
      <c r="D164" s="25">
        <v>0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f t="shared" ref="L164:L165" si="18">SUM($D164:$K164)</f>
        <v>0</v>
      </c>
    </row>
    <row r="165" spans="1:12" x14ac:dyDescent="0.35">
      <c r="A165" s="1"/>
      <c r="B165" s="24" t="s">
        <v>94</v>
      </c>
      <c r="C165" s="12" t="s">
        <v>17</v>
      </c>
      <c r="D165" s="25">
        <v>0</v>
      </c>
      <c r="E165" s="25">
        <v>0</v>
      </c>
      <c r="F165" s="25">
        <v>0</v>
      </c>
      <c r="G165" s="25">
        <v>0</v>
      </c>
      <c r="H165" s="25">
        <v>0</v>
      </c>
      <c r="I165" s="25">
        <v>0</v>
      </c>
      <c r="J165" s="25">
        <v>0</v>
      </c>
      <c r="K165" s="25">
        <v>0</v>
      </c>
      <c r="L165" s="25">
        <f t="shared" si="18"/>
        <v>0</v>
      </c>
    </row>
    <row r="166" spans="1:12" x14ac:dyDescent="0.35">
      <c r="A166" s="1"/>
      <c r="B166" s="43"/>
      <c r="C166" s="19"/>
      <c r="D166" s="45"/>
      <c r="E166" s="45"/>
      <c r="F166" s="45"/>
      <c r="G166" s="45"/>
      <c r="H166" s="45"/>
      <c r="I166" s="45"/>
      <c r="J166" s="45"/>
      <c r="K166" s="45"/>
      <c r="L166" s="45"/>
    </row>
    <row r="167" spans="1:12" ht="25" x14ac:dyDescent="0.35">
      <c r="A167" s="1">
        <v>32</v>
      </c>
      <c r="B167" s="11" t="s">
        <v>96</v>
      </c>
      <c r="C167" s="12" t="s">
        <v>17</v>
      </c>
      <c r="D167" s="25">
        <v>0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f>SUM($D167:$K167)</f>
        <v>0</v>
      </c>
    </row>
    <row r="168" spans="1:12" x14ac:dyDescent="0.35">
      <c r="A168" s="1"/>
      <c r="B168" s="43"/>
      <c r="C168" s="19"/>
      <c r="D168" s="45"/>
      <c r="E168" s="45"/>
      <c r="F168" s="45"/>
      <c r="G168" s="45"/>
      <c r="H168" s="45"/>
      <c r="I168" s="45"/>
      <c r="J168" s="45"/>
      <c r="K168" s="45"/>
      <c r="L168" s="45"/>
    </row>
    <row r="169" spans="1:12" ht="25" x14ac:dyDescent="0.35">
      <c r="A169" s="1">
        <v>33</v>
      </c>
      <c r="B169" s="11" t="s">
        <v>97</v>
      </c>
      <c r="C169" s="12" t="s">
        <v>17</v>
      </c>
      <c r="D169" s="25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f>SUM($D169:$K169)</f>
        <v>0</v>
      </c>
    </row>
    <row r="170" spans="1:12" x14ac:dyDescent="0.35">
      <c r="A170" s="1"/>
      <c r="B170" s="43"/>
      <c r="C170" s="19"/>
      <c r="D170" s="45"/>
      <c r="E170" s="45"/>
      <c r="F170" s="45"/>
      <c r="G170" s="45"/>
      <c r="H170" s="45"/>
      <c r="I170" s="45"/>
      <c r="J170" s="45"/>
      <c r="K170" s="45"/>
      <c r="L170" s="45"/>
    </row>
    <row r="171" spans="1:12" ht="25" x14ac:dyDescent="0.35">
      <c r="A171" s="1">
        <v>34</v>
      </c>
      <c r="B171" s="11" t="s">
        <v>98</v>
      </c>
      <c r="C171" s="12" t="s">
        <v>75</v>
      </c>
      <c r="D171" s="25">
        <v>0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f>SUM($D171:$K171)</f>
        <v>0</v>
      </c>
    </row>
    <row r="172" spans="1:12" x14ac:dyDescent="0.35">
      <c r="A172" s="1"/>
      <c r="B172" s="2"/>
      <c r="C172" s="17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25" x14ac:dyDescent="0.35">
      <c r="A173" s="1">
        <v>35</v>
      </c>
      <c r="B173" s="11" t="s">
        <v>99</v>
      </c>
      <c r="C173" s="12" t="s">
        <v>17</v>
      </c>
      <c r="D173" s="25">
        <v>594269.04433260008</v>
      </c>
      <c r="E173" s="25">
        <v>193902.67313339995</v>
      </c>
      <c r="F173" s="25">
        <v>1185305.2169406002</v>
      </c>
      <c r="G173" s="25">
        <v>350329.97605620004</v>
      </c>
      <c r="H173" s="25">
        <v>275897.11721879995</v>
      </c>
      <c r="I173" s="25">
        <v>285082.26987239992</v>
      </c>
      <c r="J173" s="25">
        <v>485872.19118479959</v>
      </c>
      <c r="K173" s="25">
        <v>435118.30862219993</v>
      </c>
      <c r="L173" s="25">
        <f>SUM($D173:$K173)</f>
        <v>3805776.797361</v>
      </c>
    </row>
    <row r="174" spans="1:12" x14ac:dyDescent="0.35">
      <c r="A174" s="1"/>
      <c r="B174" s="43"/>
      <c r="C174" s="19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1:12" ht="25" x14ac:dyDescent="0.35">
      <c r="A175" s="1">
        <v>36</v>
      </c>
      <c r="B175" s="11" t="s">
        <v>100</v>
      </c>
      <c r="C175" s="12" t="s">
        <v>75</v>
      </c>
      <c r="D175" s="25">
        <v>594269.04433260008</v>
      </c>
      <c r="E175" s="25">
        <v>193902.67313339995</v>
      </c>
      <c r="F175" s="25">
        <v>1185305.2169406002</v>
      </c>
      <c r="G175" s="25">
        <v>350329.97605620004</v>
      </c>
      <c r="H175" s="25">
        <v>275897.11721879995</v>
      </c>
      <c r="I175" s="25">
        <v>285082.26987239992</v>
      </c>
      <c r="J175" s="25">
        <v>485872.19118479959</v>
      </c>
      <c r="K175" s="25">
        <v>435118.30862219993</v>
      </c>
      <c r="L175" s="25">
        <f>SUM($D175:$K175)</f>
        <v>3805776.797361</v>
      </c>
    </row>
    <row r="176" spans="1:12" x14ac:dyDescent="0.35">
      <c r="A176" s="1"/>
      <c r="B176" s="2"/>
      <c r="C176" s="17"/>
      <c r="D176" s="1"/>
      <c r="E176" s="1"/>
      <c r="F176" s="1"/>
      <c r="G176" s="1"/>
      <c r="H176" s="1"/>
      <c r="I176" s="1"/>
      <c r="J176" s="1"/>
      <c r="K176" s="1"/>
      <c r="L176" s="1"/>
    </row>
    <row r="177" spans="1:12" x14ac:dyDescent="0.35">
      <c r="A177" s="1"/>
      <c r="B177" s="2"/>
      <c r="C177" s="17"/>
      <c r="D177" s="1"/>
      <c r="E177" s="1"/>
      <c r="F177" s="1"/>
      <c r="G177" s="1"/>
      <c r="H177" s="1"/>
      <c r="I177" s="1"/>
      <c r="J177" s="1"/>
      <c r="K177" s="1"/>
      <c r="L177" s="1"/>
    </row>
    <row r="178" spans="1:12" x14ac:dyDescent="0.35">
      <c r="A178" s="1"/>
      <c r="B178" s="8" t="s">
        <v>101</v>
      </c>
      <c r="C178" s="37"/>
      <c r="D178" s="10"/>
      <c r="E178" s="10"/>
      <c r="F178" s="10"/>
      <c r="G178" s="10"/>
      <c r="H178" s="10"/>
      <c r="I178" s="10"/>
      <c r="J178" s="10"/>
      <c r="K178" s="10"/>
      <c r="L178" s="10"/>
    </row>
    <row r="179" spans="1:12" x14ac:dyDescent="0.35">
      <c r="A179" s="1"/>
      <c r="B179" s="1"/>
      <c r="C179" s="22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37.5" x14ac:dyDescent="0.35">
      <c r="A180" s="1">
        <v>37</v>
      </c>
      <c r="B180" s="11" t="s">
        <v>15</v>
      </c>
      <c r="C180" s="12"/>
      <c r="D180" s="13"/>
      <c r="E180" s="13"/>
      <c r="F180" s="13"/>
      <c r="G180" s="13"/>
      <c r="H180" s="13"/>
      <c r="I180" s="13"/>
      <c r="J180" s="13"/>
      <c r="K180" s="13"/>
      <c r="L180" s="13"/>
    </row>
    <row r="181" spans="1:12" x14ac:dyDescent="0.35">
      <c r="A181" s="1"/>
      <c r="B181" s="14" t="s">
        <v>102</v>
      </c>
      <c r="C181" s="15" t="s">
        <v>17</v>
      </c>
      <c r="D181" s="16">
        <v>475095.02374322817</v>
      </c>
      <c r="E181" s="16">
        <v>134774.10485148017</v>
      </c>
      <c r="F181" s="16">
        <v>466100.11510416208</v>
      </c>
      <c r="G181" s="16">
        <v>158038.15478711732</v>
      </c>
      <c r="H181" s="16">
        <v>822149.23562517052</v>
      </c>
      <c r="I181" s="16">
        <v>119125.14661904874</v>
      </c>
      <c r="J181" s="16">
        <v>271490.81900054595</v>
      </c>
      <c r="K181" s="16">
        <v>226286.85485345923</v>
      </c>
      <c r="L181" s="16">
        <f>SUM($D181:$K181)</f>
        <v>2673059.4545842125</v>
      </c>
    </row>
    <row r="182" spans="1:12" x14ac:dyDescent="0.35">
      <c r="A182" s="1"/>
      <c r="B182" s="1"/>
      <c r="C182" s="22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37.5" x14ac:dyDescent="0.35">
      <c r="A183" s="1">
        <v>38</v>
      </c>
      <c r="B183" s="11" t="s">
        <v>18</v>
      </c>
      <c r="C183" s="12"/>
      <c r="D183" s="13"/>
      <c r="E183" s="13"/>
      <c r="F183" s="13"/>
      <c r="G183" s="13"/>
      <c r="H183" s="13"/>
      <c r="I183" s="13"/>
      <c r="J183" s="13"/>
      <c r="K183" s="13"/>
      <c r="L183" s="13"/>
    </row>
    <row r="184" spans="1:12" x14ac:dyDescent="0.35">
      <c r="A184" s="1"/>
      <c r="B184" s="14" t="s">
        <v>102</v>
      </c>
      <c r="C184" s="15" t="s">
        <v>17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f>SUM($D184:$K184)</f>
        <v>0</v>
      </c>
    </row>
    <row r="185" spans="1:12" x14ac:dyDescent="0.35">
      <c r="A185" s="1"/>
      <c r="B185" s="1"/>
      <c r="C185" s="22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37.5" x14ac:dyDescent="0.35">
      <c r="A186" s="1">
        <v>39</v>
      </c>
      <c r="B186" s="11" t="s">
        <v>19</v>
      </c>
      <c r="C186" s="12"/>
      <c r="D186" s="13"/>
      <c r="E186" s="13"/>
      <c r="F186" s="13"/>
      <c r="G186" s="13"/>
      <c r="H186" s="13"/>
      <c r="I186" s="13"/>
      <c r="J186" s="13"/>
      <c r="K186" s="13"/>
      <c r="L186" s="13"/>
    </row>
    <row r="187" spans="1:12" x14ac:dyDescent="0.35">
      <c r="A187" s="1"/>
      <c r="B187" s="14" t="s">
        <v>102</v>
      </c>
      <c r="C187" s="12" t="s">
        <v>17</v>
      </c>
      <c r="D187" s="21"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21">
        <v>0</v>
      </c>
      <c r="L187" s="16">
        <f>SUM($D187:$K187)</f>
        <v>0</v>
      </c>
    </row>
    <row r="188" spans="1:12" x14ac:dyDescent="0.35">
      <c r="A188" s="1"/>
      <c r="B188" s="2"/>
      <c r="C188" s="32"/>
      <c r="D188" s="35"/>
      <c r="E188" s="35"/>
      <c r="F188" s="35"/>
      <c r="G188" s="35"/>
      <c r="H188" s="35"/>
      <c r="I188" s="35"/>
      <c r="J188" s="35"/>
      <c r="K188" s="35"/>
      <c r="L188" s="35"/>
    </row>
    <row r="189" spans="1:12" ht="25" x14ac:dyDescent="0.35">
      <c r="A189" s="1">
        <v>40</v>
      </c>
      <c r="B189" s="23" t="s">
        <v>22</v>
      </c>
      <c r="C189" s="12" t="s">
        <v>17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/>
    </row>
    <row r="190" spans="1:12" x14ac:dyDescent="0.35">
      <c r="A190" s="1"/>
      <c r="B190" s="24" t="s">
        <v>103</v>
      </c>
      <c r="C190" s="32"/>
      <c r="D190" s="25">
        <v>0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f t="shared" ref="L190" si="19">SUM($D190:$K190)</f>
        <v>0</v>
      </c>
    </row>
    <row r="191" spans="1:12" x14ac:dyDescent="0.35">
      <c r="A191" s="1"/>
      <c r="B191" s="47"/>
      <c r="C191" s="32"/>
      <c r="D191" s="25"/>
      <c r="E191" s="25"/>
      <c r="F191" s="25"/>
      <c r="G191" s="25"/>
      <c r="H191" s="25"/>
      <c r="I191" s="25"/>
      <c r="J191" s="25"/>
      <c r="K191" s="25"/>
      <c r="L191" s="25"/>
    </row>
    <row r="192" spans="1:12" x14ac:dyDescent="0.35">
      <c r="A192" s="1"/>
      <c r="B192" s="2"/>
      <c r="C192" s="32"/>
      <c r="D192" s="35"/>
      <c r="E192" s="35"/>
      <c r="F192" s="35"/>
      <c r="G192" s="35"/>
      <c r="H192" s="35"/>
      <c r="I192" s="35"/>
      <c r="J192" s="35"/>
      <c r="K192" s="35"/>
      <c r="L192" s="35"/>
    </row>
    <row r="193" spans="1:12" ht="37.5" x14ac:dyDescent="0.35">
      <c r="A193" s="1">
        <v>41</v>
      </c>
      <c r="B193" s="11" t="s">
        <v>30</v>
      </c>
      <c r="C193" s="12" t="s">
        <v>17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/>
    </row>
    <row r="194" spans="1:12" x14ac:dyDescent="0.35">
      <c r="A194" s="1"/>
      <c r="B194" s="14" t="s">
        <v>103</v>
      </c>
      <c r="C194" s="32"/>
      <c r="D194" s="25">
        <v>0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f t="shared" ref="L194" si="20">SUM($D194:$K194)</f>
        <v>0</v>
      </c>
    </row>
    <row r="195" spans="1:12" x14ac:dyDescent="0.35">
      <c r="A195" s="1"/>
      <c r="B195" s="47"/>
      <c r="C195" s="32"/>
      <c r="D195" s="25"/>
      <c r="E195" s="25"/>
      <c r="F195" s="25"/>
      <c r="G195" s="25"/>
      <c r="H195" s="25"/>
      <c r="I195" s="25"/>
      <c r="J195" s="25"/>
      <c r="K195" s="25"/>
      <c r="L195" s="25"/>
    </row>
    <row r="196" spans="1:12" x14ac:dyDescent="0.35">
      <c r="A196" s="1"/>
      <c r="B196" s="2"/>
      <c r="C196" s="32"/>
      <c r="D196" s="35"/>
      <c r="E196" s="35"/>
      <c r="F196" s="35"/>
      <c r="G196" s="35"/>
      <c r="H196" s="35"/>
      <c r="I196" s="35"/>
      <c r="J196" s="35"/>
      <c r="K196" s="35"/>
      <c r="L196" s="35"/>
    </row>
    <row r="197" spans="1:12" x14ac:dyDescent="0.35">
      <c r="A197" s="1">
        <v>42</v>
      </c>
      <c r="B197" s="11" t="s">
        <v>104</v>
      </c>
      <c r="C197" s="12" t="s">
        <v>17</v>
      </c>
      <c r="D197" s="13">
        <v>2114749.5686651189</v>
      </c>
      <c r="E197" s="13">
        <v>715200.77525215759</v>
      </c>
      <c r="F197" s="13">
        <v>1170598.9474154171</v>
      </c>
      <c r="G197" s="13">
        <v>496872.71247605555</v>
      </c>
      <c r="H197" s="13">
        <v>6981755.886302961</v>
      </c>
      <c r="I197" s="13">
        <v>430059.65510263777</v>
      </c>
      <c r="J197" s="13">
        <v>1544967.1680069698</v>
      </c>
      <c r="K197" s="13">
        <v>1096480.7584347865</v>
      </c>
      <c r="L197" s="13"/>
    </row>
    <row r="198" spans="1:12" x14ac:dyDescent="0.35">
      <c r="A198" s="1"/>
      <c r="B198" s="24" t="s">
        <v>105</v>
      </c>
      <c r="C198" s="17"/>
      <c r="D198" s="38">
        <v>1867671.2886651191</v>
      </c>
      <c r="E198" s="38">
        <v>578884.45525215752</v>
      </c>
      <c r="F198" s="38">
        <v>860952.82741541706</v>
      </c>
      <c r="G198" s="38">
        <v>356589.31247605558</v>
      </c>
      <c r="H198" s="38">
        <v>6732491.0063029611</v>
      </c>
      <c r="I198" s="38">
        <v>274365.57510263775</v>
      </c>
      <c r="J198" s="38">
        <v>1266874.8080069697</v>
      </c>
      <c r="K198" s="38">
        <v>898260.95843478641</v>
      </c>
      <c r="L198" s="25">
        <f t="shared" ref="L198:L201" si="21">SUM($D198:$K198)</f>
        <v>12836090.231656106</v>
      </c>
    </row>
    <row r="199" spans="1:12" x14ac:dyDescent="0.35">
      <c r="A199" s="1"/>
      <c r="B199" s="24" t="s">
        <v>106</v>
      </c>
      <c r="C199" s="17"/>
      <c r="D199" s="38">
        <v>162811.32</v>
      </c>
      <c r="E199" s="38">
        <v>77435.64</v>
      </c>
      <c r="F199" s="38">
        <v>174353.52</v>
      </c>
      <c r="G199" s="38">
        <v>63445.8</v>
      </c>
      <c r="H199" s="38">
        <v>94654.2</v>
      </c>
      <c r="I199" s="38">
        <v>80537.759999999995</v>
      </c>
      <c r="J199" s="38">
        <v>138486.84</v>
      </c>
      <c r="K199" s="38">
        <v>102510.84</v>
      </c>
      <c r="L199" s="25">
        <f t="shared" si="21"/>
        <v>894235.91999999993</v>
      </c>
    </row>
    <row r="200" spans="1:12" ht="26" x14ac:dyDescent="0.35">
      <c r="A200" s="1"/>
      <c r="B200" s="24" t="s">
        <v>107</v>
      </c>
      <c r="C200" s="17"/>
      <c r="D200" s="38">
        <v>69800</v>
      </c>
      <c r="E200" s="38">
        <v>52000</v>
      </c>
      <c r="F200" s="38">
        <v>119800</v>
      </c>
      <c r="G200" s="38">
        <v>71200</v>
      </c>
      <c r="H200" s="38">
        <v>146200</v>
      </c>
      <c r="I200" s="38">
        <v>68000</v>
      </c>
      <c r="J200" s="38">
        <v>127300</v>
      </c>
      <c r="K200" s="38">
        <v>86600</v>
      </c>
      <c r="L200" s="25">
        <f t="shared" si="21"/>
        <v>740900</v>
      </c>
    </row>
    <row r="201" spans="1:12" x14ac:dyDescent="0.35">
      <c r="A201" s="1"/>
      <c r="B201" s="24" t="s">
        <v>108</v>
      </c>
      <c r="C201" s="17"/>
      <c r="D201" s="38">
        <v>14466.96</v>
      </c>
      <c r="E201" s="38">
        <v>6880.68</v>
      </c>
      <c r="F201" s="38">
        <v>15492.6</v>
      </c>
      <c r="G201" s="38">
        <v>5637.6</v>
      </c>
      <c r="H201" s="38">
        <v>8410.68</v>
      </c>
      <c r="I201" s="38">
        <v>7156.32</v>
      </c>
      <c r="J201" s="38">
        <v>12305.52</v>
      </c>
      <c r="K201" s="38">
        <v>9108.9599999999991</v>
      </c>
      <c r="L201" s="25">
        <f t="shared" si="21"/>
        <v>79459.320000000007</v>
      </c>
    </row>
    <row r="202" spans="1:12" x14ac:dyDescent="0.35">
      <c r="A202" s="1"/>
      <c r="B202" s="2"/>
      <c r="C202" s="3"/>
      <c r="D202" s="1"/>
      <c r="E202" s="1"/>
      <c r="F202" s="1"/>
      <c r="G202" s="1"/>
      <c r="H202" s="1"/>
      <c r="I202" s="1"/>
      <c r="J202" s="1"/>
      <c r="K202" s="1"/>
      <c r="L202" s="1"/>
    </row>
    <row r="203" spans="1:12" x14ac:dyDescent="0.35">
      <c r="A203" s="1"/>
      <c r="B203" s="2"/>
      <c r="C203" s="3"/>
      <c r="D203" s="1"/>
      <c r="E203" s="1"/>
      <c r="F203" s="1"/>
      <c r="G203" s="1"/>
      <c r="H203" s="1"/>
      <c r="I203" s="1"/>
      <c r="J203" s="1"/>
      <c r="K203" s="1"/>
      <c r="L203" s="1"/>
    </row>
    <row r="204" spans="1:12" x14ac:dyDescent="0.35">
      <c r="A204" s="1"/>
      <c r="B204" s="2"/>
      <c r="C204" s="3"/>
      <c r="D204" s="1"/>
      <c r="E204" s="1"/>
      <c r="F204" s="1"/>
      <c r="G204" s="1"/>
      <c r="H204" s="1"/>
      <c r="I204" s="1"/>
      <c r="J204" s="1"/>
      <c r="K204" s="1"/>
      <c r="L204" s="1"/>
    </row>
    <row r="205" spans="1:12" x14ac:dyDescent="0.35">
      <c r="A205" s="1"/>
      <c r="B205" s="2"/>
      <c r="C205" s="48"/>
      <c r="D205" s="35"/>
      <c r="E205" s="35"/>
      <c r="F205" s="35"/>
      <c r="G205" s="35"/>
      <c r="H205" s="35"/>
      <c r="I205" s="35"/>
      <c r="J205" s="35"/>
      <c r="K205" s="35"/>
      <c r="L205" s="35"/>
    </row>
    <row r="206" spans="1:12" x14ac:dyDescent="0.35">
      <c r="A206" s="1"/>
      <c r="B206" s="2"/>
      <c r="C206" s="48"/>
      <c r="D206" s="49" t="s">
        <v>0</v>
      </c>
      <c r="E206" s="49" t="s">
        <v>0</v>
      </c>
      <c r="F206" s="49" t="s">
        <v>0</v>
      </c>
      <c r="G206" s="49" t="s">
        <v>0</v>
      </c>
      <c r="H206" s="49" t="s">
        <v>0</v>
      </c>
      <c r="I206" s="49" t="s">
        <v>0</v>
      </c>
      <c r="J206" s="49" t="s">
        <v>0</v>
      </c>
      <c r="K206" s="49" t="s">
        <v>0</v>
      </c>
      <c r="L206" s="49" t="s">
        <v>0</v>
      </c>
    </row>
    <row r="207" spans="1:12" x14ac:dyDescent="0.35">
      <c r="A207" s="1"/>
      <c r="B207" s="11"/>
      <c r="C207" s="50"/>
      <c r="D207" s="51">
        <v>2025</v>
      </c>
      <c r="E207" s="51">
        <v>2025</v>
      </c>
      <c r="F207" s="51">
        <v>2025</v>
      </c>
      <c r="G207" s="51">
        <v>2025</v>
      </c>
      <c r="H207" s="51">
        <v>2025</v>
      </c>
      <c r="I207" s="51">
        <v>2025</v>
      </c>
      <c r="J207" s="51">
        <v>2025</v>
      </c>
      <c r="K207" s="51">
        <v>2025</v>
      </c>
      <c r="L207" s="51">
        <v>2025</v>
      </c>
    </row>
    <row r="208" spans="1:12" x14ac:dyDescent="0.35">
      <c r="A208" s="1"/>
      <c r="B208" s="52"/>
      <c r="C208" s="53"/>
      <c r="D208" s="54" t="s">
        <v>2</v>
      </c>
      <c r="E208" s="54" t="s">
        <v>3</v>
      </c>
      <c r="F208" s="54" t="s">
        <v>4</v>
      </c>
      <c r="G208" s="54" t="s">
        <v>5</v>
      </c>
      <c r="H208" s="54" t="s">
        <v>6</v>
      </c>
      <c r="I208" s="54" t="s">
        <v>7</v>
      </c>
      <c r="J208" s="54" t="s">
        <v>8</v>
      </c>
      <c r="K208" s="54" t="s">
        <v>9</v>
      </c>
      <c r="L208" s="54" t="s">
        <v>10</v>
      </c>
    </row>
    <row r="209" spans="1:12" x14ac:dyDescent="0.35">
      <c r="A209" s="1"/>
      <c r="B209" s="55"/>
      <c r="C209" s="56"/>
      <c r="D209" s="57" t="s">
        <v>11</v>
      </c>
      <c r="E209" s="57" t="s">
        <v>11</v>
      </c>
      <c r="F209" s="57" t="s">
        <v>11</v>
      </c>
      <c r="G209" s="57" t="s">
        <v>11</v>
      </c>
      <c r="H209" s="57" t="s">
        <v>11</v>
      </c>
      <c r="I209" s="57" t="s">
        <v>11</v>
      </c>
      <c r="J209" s="57" t="s">
        <v>11</v>
      </c>
      <c r="K209" s="57" t="s">
        <v>11</v>
      </c>
      <c r="L209" s="57" t="s">
        <v>109</v>
      </c>
    </row>
    <row r="210" spans="1:12" ht="26" x14ac:dyDescent="0.35">
      <c r="A210" s="1"/>
      <c r="B210" s="58" t="s">
        <v>110</v>
      </c>
      <c r="C210" s="50"/>
      <c r="D210" s="59">
        <v>24064998.657639973</v>
      </c>
      <c r="E210" s="59">
        <v>3750228.1167981303</v>
      </c>
      <c r="F210" s="59">
        <v>8030781.5830196813</v>
      </c>
      <c r="G210" s="59">
        <v>5734418.9351560576</v>
      </c>
      <c r="H210" s="59">
        <v>6614945.3647820512</v>
      </c>
      <c r="I210" s="59">
        <v>8345735.8585437899</v>
      </c>
      <c r="J210" s="59">
        <v>6030684.1881283605</v>
      </c>
      <c r="K210" s="59">
        <v>4944012.2733147508</v>
      </c>
      <c r="L210" s="59">
        <f>SUM($D210:$K210)</f>
        <v>67515804.977382794</v>
      </c>
    </row>
    <row r="211" spans="1:12" x14ac:dyDescent="0.35">
      <c r="A211" s="1"/>
      <c r="B211" s="58" t="s">
        <v>111</v>
      </c>
      <c r="C211" s="50"/>
      <c r="D211" s="59">
        <v>-17023769.063420482</v>
      </c>
      <c r="E211" s="59">
        <v>20631.642287509589</v>
      </c>
      <c r="F211" s="59">
        <v>588102.46972285083</v>
      </c>
      <c r="G211" s="59">
        <v>-2445087.743197218</v>
      </c>
      <c r="H211" s="59">
        <v>-4949315.3613183554</v>
      </c>
      <c r="I211" s="59">
        <v>-4693426.0980296284</v>
      </c>
      <c r="J211" s="59">
        <v>2277832.2790918071</v>
      </c>
      <c r="K211" s="59">
        <v>367967.74964557996</v>
      </c>
      <c r="L211" s="59">
        <f>SUM($D211:$K211)</f>
        <v>-25857064.125217941</v>
      </c>
    </row>
    <row r="212" spans="1:12" x14ac:dyDescent="0.35">
      <c r="A212" s="1"/>
      <c r="B212" s="58" t="s">
        <v>112</v>
      </c>
      <c r="C212" s="50"/>
      <c r="D212" s="59">
        <v>0</v>
      </c>
      <c r="E212" s="59">
        <v>0</v>
      </c>
      <c r="F212" s="59">
        <v>0</v>
      </c>
      <c r="G212" s="59">
        <v>0</v>
      </c>
      <c r="H212" s="59">
        <v>0</v>
      </c>
      <c r="I212" s="59">
        <v>0</v>
      </c>
      <c r="J212" s="59">
        <v>0</v>
      </c>
      <c r="K212" s="59">
        <v>0</v>
      </c>
      <c r="L212" s="59">
        <f>SUM($D212:$K212)</f>
        <v>0</v>
      </c>
    </row>
    <row r="213" spans="1:12" x14ac:dyDescent="0.35">
      <c r="A213" s="1"/>
      <c r="B213" s="58" t="s">
        <v>113</v>
      </c>
      <c r="C213" s="50"/>
      <c r="D213" s="60"/>
      <c r="E213" s="60"/>
      <c r="F213" s="60"/>
      <c r="G213" s="60"/>
      <c r="H213" s="60"/>
      <c r="I213" s="60"/>
      <c r="J213" s="60"/>
      <c r="K213" s="60"/>
      <c r="L213" s="60"/>
    </row>
    <row r="214" spans="1:12" x14ac:dyDescent="0.35">
      <c r="A214" s="1"/>
      <c r="B214" s="61" t="s">
        <v>114</v>
      </c>
      <c r="C214" s="62"/>
      <c r="D214" s="59">
        <v>598990.84782621369</v>
      </c>
      <c r="E214" s="59">
        <v>138259.48710423018</v>
      </c>
      <c r="F214" s="59">
        <v>450819.39694579784</v>
      </c>
      <c r="G214" s="59">
        <v>145344.70395851205</v>
      </c>
      <c r="H214" s="59">
        <v>69724.840783274674</v>
      </c>
      <c r="I214" s="59">
        <v>221884.26539416763</v>
      </c>
      <c r="J214" s="59">
        <v>299166.16957013664</v>
      </c>
      <c r="K214" s="59">
        <v>193860.45663559996</v>
      </c>
      <c r="L214" s="59">
        <f>SUM($D214:$K214)</f>
        <v>2118050.1682179328</v>
      </c>
    </row>
    <row r="215" spans="1:12" x14ac:dyDescent="0.35">
      <c r="A215" s="1"/>
      <c r="B215" s="63" t="s">
        <v>115</v>
      </c>
      <c r="C215" s="64"/>
      <c r="D215" s="59">
        <v>2589844.5924083469</v>
      </c>
      <c r="E215" s="59">
        <v>849974.8801036377</v>
      </c>
      <c r="F215" s="59">
        <v>1636699.0625195792</v>
      </c>
      <c r="G215" s="59">
        <v>654910.86726317287</v>
      </c>
      <c r="H215" s="59">
        <v>7803905.1219281312</v>
      </c>
      <c r="I215" s="59">
        <v>549184.8017216865</v>
      </c>
      <c r="J215" s="59">
        <v>1816457.9870075157</v>
      </c>
      <c r="K215" s="59">
        <v>1322767.6132882456</v>
      </c>
      <c r="L215" s="59">
        <f>SUM($D215:$K215)</f>
        <v>17223744.926240314</v>
      </c>
    </row>
    <row r="216" spans="1:12" x14ac:dyDescent="0.35">
      <c r="A216" s="1"/>
      <c r="B216" s="61"/>
      <c r="C216" s="62"/>
      <c r="D216" s="65"/>
      <c r="E216" s="65"/>
      <c r="F216" s="65"/>
      <c r="G216" s="65"/>
      <c r="H216" s="65"/>
      <c r="I216" s="65"/>
      <c r="J216" s="65"/>
      <c r="K216" s="65"/>
      <c r="L216" s="65"/>
    </row>
    <row r="217" spans="1:12" x14ac:dyDescent="0.35">
      <c r="A217" s="1"/>
      <c r="B217" s="66" t="s">
        <v>116</v>
      </c>
      <c r="C217" s="62"/>
      <c r="D217" s="67">
        <v>10230065.034454051</v>
      </c>
      <c r="E217" s="67">
        <v>4759094.1262935074</v>
      </c>
      <c r="F217" s="67">
        <v>10706402.51220791</v>
      </c>
      <c r="G217" s="67">
        <v>4089586.7631805241</v>
      </c>
      <c r="H217" s="67">
        <v>9539259.9661751017</v>
      </c>
      <c r="I217" s="67">
        <v>4423378.8276300151</v>
      </c>
      <c r="J217" s="67">
        <v>10424140.623797819</v>
      </c>
      <c r="K217" s="67">
        <v>6828608.0928841755</v>
      </c>
      <c r="L217" s="59">
        <f>SUM($D217:$K217)</f>
        <v>61000535.946623102</v>
      </c>
    </row>
    <row r="218" spans="1:12" x14ac:dyDescent="0.35">
      <c r="A218" s="1"/>
      <c r="B218" s="2"/>
      <c r="C218" s="3"/>
    </row>
  </sheetData>
  <mergeCells count="11">
    <mergeCell ref="H7:H9"/>
    <mergeCell ref="I7:I9"/>
    <mergeCell ref="J7:J9"/>
    <mergeCell ref="K7:K9"/>
    <mergeCell ref="L7:L9"/>
    <mergeCell ref="G7:G9"/>
    <mergeCell ref="B7:B9"/>
    <mergeCell ref="C7:C9"/>
    <mergeCell ref="D7:D9"/>
    <mergeCell ref="E7:E9"/>
    <mergeCell ref="F7:F9"/>
  </mergeCells>
  <conditionalFormatting sqref="A29:C37 A39:C44 A46:C54 A98:L99 A101:L102 A119:C122 A124:C127 A129:C138 A140:L142 A144:L149 A151:L151 A153:L153 A155:L157 A159:L161 A163:L165 A169:L169 A171:L171 A189:L191 A193:L195">
    <cfRule type="expression" dxfId="14" priority="1">
      <formula>$D$14="aardgas"</formula>
    </cfRule>
  </conditionalFormatting>
  <conditionalFormatting sqref="A86:D87">
    <cfRule type="expression" dxfId="13" priority="4">
      <formula>$D$14="elektriciteit"</formula>
    </cfRule>
  </conditionalFormatting>
  <conditionalFormatting sqref="A89:D90">
    <cfRule type="expression" dxfId="12" priority="3">
      <formula>$D$14="elektriciteit"</formula>
    </cfRule>
  </conditionalFormatting>
  <conditionalFormatting sqref="A92:D93">
    <cfRule type="expression" dxfId="11" priority="2">
      <formula>$D$14="elektriciteit"</formula>
    </cfRule>
  </conditionalFormatting>
  <conditionalFormatting sqref="B211:K211">
    <cfRule type="expression" dxfId="10" priority="18">
      <formula>$D$14="elektriciteit"</formula>
    </cfRule>
  </conditionalFormatting>
  <conditionalFormatting sqref="B212:K212">
    <cfRule type="expression" dxfId="9" priority="13">
      <formula>$D$14="aardgas"</formula>
    </cfRule>
  </conditionalFormatting>
  <conditionalFormatting sqref="B84:L84">
    <cfRule type="expression" dxfId="8" priority="5">
      <formula>$D$14="elektriciteit"</formula>
    </cfRule>
  </conditionalFormatting>
  <conditionalFormatting sqref="D29:K29 D30:L37 D39:K39 D40:L44 D46:K48 D49:L50 D51:K51 D52:L54 D119:K119 D120:L122 D124:K124 D125:L127 D129:K129 D130:L133 D134:K134 D135:L138">
    <cfRule type="expression" dxfId="7" priority="14">
      <formula>$D$14="aardgas"</formula>
    </cfRule>
  </conditionalFormatting>
  <conditionalFormatting sqref="E86:L86 E87:K87">
    <cfRule type="expression" dxfId="6" priority="12">
      <formula>$D$14="elektriciteit"</formula>
    </cfRule>
  </conditionalFormatting>
  <conditionalFormatting sqref="E89:L89 E90:K90">
    <cfRule type="expression" dxfId="5" priority="11">
      <formula>$D$14="elektriciteit"</formula>
    </cfRule>
  </conditionalFormatting>
  <conditionalFormatting sqref="E92:L92 E93:K93">
    <cfRule type="expression" dxfId="4" priority="10">
      <formula>$D$14="elektriciteit"</formula>
    </cfRule>
  </conditionalFormatting>
  <conditionalFormatting sqref="L167">
    <cfRule type="expression" dxfId="3" priority="9">
      <formula>$D$14="aardgas"</formula>
    </cfRule>
  </conditionalFormatting>
  <conditionalFormatting sqref="L173">
    <cfRule type="expression" dxfId="2" priority="8">
      <formula>$D$14="aardgas"</formula>
    </cfRule>
  </conditionalFormatting>
  <conditionalFormatting sqref="L175">
    <cfRule type="expression" dxfId="1" priority="7">
      <formula>$D$14="aardgas"</formula>
    </cfRule>
  </conditionalFormatting>
  <conditionalFormatting sqref="L198:L201">
    <cfRule type="expression" dxfId="0" priority="6">
      <formula>$D$14="aardgas"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2F7DA506DD5046B28A771D7B9687F5" ma:contentTypeVersion="12" ma:contentTypeDescription="Een nieuw document maken." ma:contentTypeScope="" ma:versionID="aabf7fb0be0efa736609aefc912e377d">
  <xsd:schema xmlns:xsd="http://www.w3.org/2001/XMLSchema" xmlns:xs="http://www.w3.org/2001/XMLSchema" xmlns:p="http://schemas.microsoft.com/office/2006/metadata/properties" xmlns:ns2="ca7bdaf8-9204-4dfb-b961-6420a10552dc" xmlns:ns3="98ce2385-c415-4fed-b28e-f8972ff5db9d" targetNamespace="http://schemas.microsoft.com/office/2006/metadata/properties" ma:root="true" ma:fieldsID="ff94e258df4ab531b6825425a8be82e0" ns2:_="" ns3:_="">
    <xsd:import namespace="ca7bdaf8-9204-4dfb-b961-6420a10552dc"/>
    <xsd:import namespace="98ce2385-c415-4fed-b28e-f8972ff5db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daf8-9204-4dfb-b961-6420a10552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2930836-7a2b-4a89-80df-431730538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e2385-c415-4fed-b28e-f8972ff5db9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3d60b18-63ea-476b-91b2-5ef93c13c4ab}" ma:internalName="TaxCatchAll" ma:showField="CatchAllData" ma:web="98ce2385-c415-4fed-b28e-f8972ff5db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7bdaf8-9204-4dfb-b961-6420a10552dc">
      <Terms xmlns="http://schemas.microsoft.com/office/infopath/2007/PartnerControls"/>
    </lcf76f155ced4ddcb4097134ff3c332f>
    <TaxCatchAll xmlns="98ce2385-c415-4fed-b28e-f8972ff5db9d" xsi:nil="true"/>
  </documentManagement>
</p:properties>
</file>

<file path=customXml/itemProps1.xml><?xml version="1.0" encoding="utf-8"?>
<ds:datastoreItem xmlns:ds="http://schemas.openxmlformats.org/officeDocument/2006/customXml" ds:itemID="{910F2035-26D3-4241-92C3-0BA0CF373411}"/>
</file>

<file path=customXml/itemProps2.xml><?xml version="1.0" encoding="utf-8"?>
<ds:datastoreItem xmlns:ds="http://schemas.openxmlformats.org/officeDocument/2006/customXml" ds:itemID="{AC4924D7-C1BF-4629-B9BC-26842B4EB162}"/>
</file>

<file path=customXml/itemProps3.xml><?xml version="1.0" encoding="utf-8"?>
<ds:datastoreItem xmlns:ds="http://schemas.openxmlformats.org/officeDocument/2006/customXml" ds:itemID="{4BF1B4E0-83B3-4FEF-9273-D029A90EA8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Exogene kosten GAS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Jonas De Smit</dc:creator>
  <cp:keywords/>
  <dc:description/>
  <cp:lastModifiedBy>Shirley Pauwels</cp:lastModifiedBy>
  <cp:revision/>
  <dcterms:created xsi:type="dcterms:W3CDTF">2015-06-05T18:17:20Z</dcterms:created>
  <dcterms:modified xsi:type="dcterms:W3CDTF">2024-10-29T08:57:43Z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0x010100482F7DA506DD5046B28A771D7B9687F5</vt:lpwstr>
  </property>
</Properties>
</file>