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70" documentId="8_{3A2FAA2C-C37A-4F55-997D-82F5C7FB6272}" xr6:coauthVersionLast="47" xr6:coauthVersionMax="47" xr10:uidLastSave="{BBD726F2-B30C-4D8D-A009-A379FE91B431}"/>
  <bookViews>
    <workbookView xWindow="28680" yWindow="-120" windowWidth="38640" windowHeight="21120" activeTab="1" xr2:uid="{05BAE10C-19E7-4303-9259-5B8931196DC0}"/>
  </bookViews>
  <sheets>
    <sheet name="GAS Overzicht gezinnen &amp; kmo's" sheetId="25" r:id="rId1"/>
    <sheet name="GAS - RES vanaf 1.1.21 ex" sheetId="23" r:id="rId2"/>
    <sheet name="GAS - RES vanaf 1.1.21 in" sheetId="22" r:id="rId3"/>
    <sheet name="GAS - PROF vanaf 1.1.2021" sheetId="24" r:id="rId4"/>
    <sheet name="Per DNB --&gt;" sheetId="26" r:id="rId5"/>
    <sheet name="FA GAS Afname 2021" sheetId="1" r:id="rId6"/>
    <sheet name="FA GAS Injectie 2021" sheetId="2" r:id="rId7"/>
    <sheet name="FL GAS Afname 2021" sheetId="5" r:id="rId8"/>
    <sheet name="FL GAS Injectie 2021" sheetId="6" r:id="rId9"/>
    <sheet name="FW GAS Afname 2021" sheetId="7" r:id="rId10"/>
    <sheet name="FW GAS Injectie 2021" sheetId="8" r:id="rId11"/>
    <sheet name="GW GAS Afname 2021" sheetId="9" r:id="rId12"/>
    <sheet name="GW GAS Injectie 2021" sheetId="10" r:id="rId13"/>
    <sheet name="FI GAS Afname 2021" sheetId="11" r:id="rId14"/>
    <sheet name="FI GAS Injectie 2021" sheetId="12" r:id="rId15"/>
    <sheet name="INT GAS Afname 2021" sheetId="13" r:id="rId16"/>
    <sheet name="INT GAS Injectie 2021" sheetId="14" r:id="rId17"/>
    <sheet name="IVK GAS Afname 2021" sheetId="15" r:id="rId18"/>
    <sheet name="IVK GAS Injectie 2021" sheetId="16" r:id="rId19"/>
    <sheet name="IVRLK GAS Afname 2021" sheetId="17" r:id="rId20"/>
    <sheet name="IVRLK GAS Injectie 2021" sheetId="18" r:id="rId21"/>
    <sheet name="SIB GAS Afname 2021" sheetId="19" r:id="rId22"/>
    <sheet name="SIB GAS Injectie 2021" sheetId="20" r:id="rId23"/>
    <sheet name="Enexis (Baarle-Hertog)" sheetId="21"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3">'GAS - PROF vanaf 1.1.2021'!$A$1:$K$22</definedName>
    <definedName name="_xlnm.Print_Area" localSheetId="1">'GAS - RES vanaf 1.1.21 ex'!$A$1:$K$22</definedName>
    <definedName name="_xlnm.Print_Area" localSheetId="2">'GAS - RES vanaf 1.1.21 in'!$A$1:$K$22</definedName>
    <definedName name="DNB" localSheetId="13">[1]TITELBLAD!$F$5</definedName>
    <definedName name="DNB" localSheetId="14">[1]TITELBLAD!$F$5</definedName>
    <definedName name="DNB" localSheetId="7">[2]TITELBLAD!$F$5</definedName>
    <definedName name="DNB" localSheetId="8">[2]TITELBLAD!$F$5</definedName>
    <definedName name="DNB" localSheetId="9">[3]TITELBLAD!$F$5</definedName>
    <definedName name="DNB" localSheetId="10">[3]TITELBLAD!$F$5</definedName>
    <definedName name="DNB" localSheetId="11">[4]TITELBLAD!$F$5</definedName>
    <definedName name="DNB" localSheetId="12">[4]TITELBLAD!$F$5</definedName>
    <definedName name="DNB" localSheetId="15">[5]TITELBLAD!$F$5</definedName>
    <definedName name="DNB" localSheetId="16">[5]TITELBLAD!$F$5</definedName>
    <definedName name="DNB" localSheetId="17">[6]TITELBLAD!$F$5</definedName>
    <definedName name="DNB" localSheetId="18">[6]TITELBLAD!$F$5</definedName>
    <definedName name="DNB" localSheetId="19">[7]TITELBLAD!$F$5</definedName>
    <definedName name="DNB" localSheetId="20">[7]TITELBLAD!$F$5</definedName>
    <definedName name="DNB" localSheetId="21">[8]TITELBLAD!$F$5</definedName>
    <definedName name="DNB" localSheetId="22">[8]TITELBLAD!$F$5</definedName>
    <definedName name="DNB">[9]TITELBLAD!$F$5</definedName>
    <definedName name="JAAR" localSheetId="13">[1]TITELBLAD!$I$11</definedName>
    <definedName name="JAAR" localSheetId="14">[1]TITELBLAD!$I$11</definedName>
    <definedName name="JAAR" localSheetId="7">[2]TITELBLAD!$I$11</definedName>
    <definedName name="JAAR" localSheetId="8">[2]TITELBLAD!$I$11</definedName>
    <definedName name="JAAR" localSheetId="9">[3]TITELBLAD!$I$11</definedName>
    <definedName name="JAAR" localSheetId="10">[3]TITELBLAD!$I$11</definedName>
    <definedName name="JAAR" localSheetId="11">[4]TITELBLAD!$I$11</definedName>
    <definedName name="JAAR" localSheetId="12">[4]TITELBLAD!$I$11</definedName>
    <definedName name="JAAR" localSheetId="15">[5]TITELBLAD!$I$11</definedName>
    <definedName name="JAAR" localSheetId="16">[5]TITELBLAD!$I$11</definedName>
    <definedName name="JAAR" localSheetId="17">[6]TITELBLAD!$I$11</definedName>
    <definedName name="JAAR" localSheetId="18">[6]TITELBLAD!$I$11</definedName>
    <definedName name="JAAR" localSheetId="19">[7]TITELBLAD!$I$11</definedName>
    <definedName name="JAAR" localSheetId="20">[7]TITELBLAD!$I$11</definedName>
    <definedName name="JAAR" localSheetId="21">[8]TITELBLAD!$I$11</definedName>
    <definedName name="JAAR" localSheetId="22">[8]TITELBLAD!$I$11</definedName>
    <definedName name="JAAR">[9]TITELBLAD!$I$11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24" l="1"/>
  <c r="J17" i="24"/>
  <c r="I17" i="24"/>
  <c r="H17" i="24"/>
  <c r="G17" i="24"/>
  <c r="F17" i="24"/>
  <c r="E17" i="24"/>
  <c r="D17" i="24"/>
  <c r="C17" i="24"/>
  <c r="K16" i="24"/>
  <c r="J16" i="24"/>
  <c r="I16" i="24"/>
  <c r="H16" i="24"/>
  <c r="G16" i="24"/>
  <c r="F16" i="24"/>
  <c r="E16" i="24"/>
  <c r="D16" i="24"/>
  <c r="C16" i="24"/>
  <c r="K15" i="24"/>
  <c r="J15" i="24"/>
  <c r="I15" i="24"/>
  <c r="H15" i="24"/>
  <c r="G15" i="24"/>
  <c r="F15" i="24"/>
  <c r="E15" i="24"/>
  <c r="D15" i="24"/>
  <c r="C15" i="24"/>
  <c r="K14" i="24"/>
  <c r="J14" i="24"/>
  <c r="I14" i="24"/>
  <c r="H14" i="24"/>
  <c r="G14" i="24"/>
  <c r="F14" i="24"/>
  <c r="E14" i="24"/>
  <c r="D14" i="24"/>
  <c r="C14" i="24"/>
  <c r="K13" i="24"/>
  <c r="J13" i="24"/>
  <c r="I13" i="24"/>
  <c r="H13" i="24"/>
  <c r="G13" i="24"/>
  <c r="F13" i="24"/>
  <c r="E13" i="24"/>
  <c r="D13" i="24"/>
  <c r="C13" i="24"/>
  <c r="K12" i="24"/>
  <c r="J12" i="24"/>
  <c r="I12" i="24"/>
  <c r="H12" i="24"/>
  <c r="G12" i="24"/>
  <c r="F12" i="24"/>
  <c r="E12" i="24"/>
  <c r="D12" i="24"/>
  <c r="C12" i="24"/>
  <c r="K11" i="24"/>
  <c r="J11" i="24"/>
  <c r="I11" i="24"/>
  <c r="H11" i="24"/>
  <c r="G11" i="24"/>
  <c r="F11" i="24"/>
  <c r="E11" i="24"/>
  <c r="D11" i="24"/>
  <c r="C11" i="24"/>
  <c r="K10" i="24"/>
  <c r="J10" i="24"/>
  <c r="I10" i="24"/>
  <c r="H10" i="24"/>
  <c r="G10" i="24"/>
  <c r="F10" i="24"/>
  <c r="E10" i="24"/>
  <c r="D10" i="24"/>
  <c r="C10" i="24"/>
  <c r="K9" i="24"/>
  <c r="J9" i="24"/>
  <c r="I9" i="24"/>
  <c r="H9" i="24"/>
  <c r="G9" i="24"/>
  <c r="F9" i="24"/>
  <c r="E9" i="24"/>
  <c r="D9" i="24"/>
  <c r="C9" i="24"/>
  <c r="J17" i="23"/>
  <c r="J16" i="23"/>
  <c r="J15" i="23"/>
  <c r="J14" i="23"/>
  <c r="J13" i="23"/>
  <c r="J12" i="23"/>
  <c r="J11" i="23"/>
  <c r="J10" i="23"/>
  <c r="J9" i="23"/>
  <c r="K17" i="22"/>
  <c r="J17" i="22"/>
  <c r="I17" i="22"/>
  <c r="H17" i="22"/>
  <c r="G17" i="22"/>
  <c r="F17" i="22"/>
  <c r="E17" i="22"/>
  <c r="D17" i="22"/>
  <c r="C17" i="22"/>
  <c r="K16" i="22"/>
  <c r="J16" i="22"/>
  <c r="I16" i="22"/>
  <c r="H16" i="22"/>
  <c r="G16" i="22"/>
  <c r="F16" i="22"/>
  <c r="E16" i="22"/>
  <c r="D16" i="22"/>
  <c r="C16" i="22"/>
  <c r="K15" i="22"/>
  <c r="J15" i="22"/>
  <c r="I15" i="22"/>
  <c r="H15" i="22"/>
  <c r="G15" i="22"/>
  <c r="F15" i="22"/>
  <c r="E15" i="22"/>
  <c r="D15" i="22"/>
  <c r="C15" i="22"/>
  <c r="K14" i="22"/>
  <c r="J14" i="22"/>
  <c r="I14" i="22"/>
  <c r="H14" i="22"/>
  <c r="G14" i="22"/>
  <c r="F14" i="22"/>
  <c r="E14" i="22"/>
  <c r="D14" i="22"/>
  <c r="C14" i="22"/>
  <c r="K13" i="22"/>
  <c r="J13" i="22"/>
  <c r="I13" i="22"/>
  <c r="H13" i="22"/>
  <c r="G13" i="22"/>
  <c r="F13" i="22"/>
  <c r="E13" i="22"/>
  <c r="D13" i="22"/>
  <c r="C13" i="22"/>
  <c r="K12" i="22"/>
  <c r="J12" i="22"/>
  <c r="I12" i="22"/>
  <c r="H12" i="22"/>
  <c r="G12" i="22"/>
  <c r="F12" i="22"/>
  <c r="E12" i="22"/>
  <c r="D12" i="22"/>
  <c r="C12" i="22"/>
  <c r="K11" i="22"/>
  <c r="J11" i="22"/>
  <c r="I11" i="22"/>
  <c r="H11" i="22"/>
  <c r="G11" i="22"/>
  <c r="F11" i="22"/>
  <c r="E11" i="22"/>
  <c r="D11" i="22"/>
  <c r="C11" i="22"/>
  <c r="K10" i="22"/>
  <c r="J10" i="22"/>
  <c r="I10" i="22"/>
  <c r="H10" i="22"/>
  <c r="G10" i="22"/>
  <c r="F10" i="22"/>
  <c r="E10" i="22"/>
  <c r="D10" i="22"/>
  <c r="C10" i="22"/>
  <c r="K9" i="22"/>
  <c r="J9" i="22"/>
  <c r="I9" i="22"/>
  <c r="H9" i="22"/>
  <c r="G9" i="22"/>
  <c r="F9" i="22"/>
  <c r="E9" i="22"/>
  <c r="D9" i="22"/>
  <c r="C9" i="22"/>
  <c r="F11" i="21"/>
  <c r="F12" i="21" s="1"/>
  <c r="F10" i="21"/>
  <c r="F14" i="21" s="1"/>
</calcChain>
</file>

<file path=xl/sharedStrings.xml><?xml version="1.0" encoding="utf-8"?>
<sst xmlns="http://schemas.openxmlformats.org/spreadsheetml/2006/main" count="1106" uniqueCount="161">
  <si>
    <t xml:space="preserve">NIET-TELEGEMETEN KLANTEN </t>
  </si>
  <si>
    <t xml:space="preserve">TELEGEMETEN KLANTEN </t>
  </si>
  <si>
    <t>Doorvoer</t>
  </si>
  <si>
    <t>Veldnaam</t>
  </si>
  <si>
    <t>Globalisation code</t>
  </si>
  <si>
    <t>BTW - % (*)</t>
  </si>
  <si>
    <t>T1</t>
  </si>
  <si>
    <t>T2</t>
  </si>
  <si>
    <t>T3</t>
  </si>
  <si>
    <t>T4</t>
  </si>
  <si>
    <t>T5</t>
  </si>
  <si>
    <t>T6</t>
  </si>
  <si>
    <t>LD</t>
  </si>
  <si>
    <t>MD</t>
  </si>
  <si>
    <t>Jaarverbruik (kWh)</t>
  </si>
  <si>
    <t>All-in tarief</t>
  </si>
  <si>
    <t>0 - 5 000</t>
  </si>
  <si>
    <t>5 001 - 150 000</t>
  </si>
  <si>
    <t>150 001 - 1 000 000</t>
  </si>
  <si>
    <t>&gt; 1 000 000</t>
  </si>
  <si>
    <t>&lt; 10 000 000</t>
  </si>
  <si>
    <t>&gt; 10 000 000</t>
  </si>
  <si>
    <t>I. De tarieven voor het gebruik van het distributienet</t>
  </si>
  <si>
    <t>1)</t>
  </si>
  <si>
    <t xml:space="preserve">Het basistarief voor overbrenging met het net </t>
  </si>
  <si>
    <t>Vaste term</t>
  </si>
  <si>
    <t>EUR/jaar</t>
  </si>
  <si>
    <t>POWER</t>
  </si>
  <si>
    <t>G140</t>
  </si>
  <si>
    <t xml:space="preserve">Proportionele term </t>
  </si>
  <si>
    <t>EUR/kWh</t>
  </si>
  <si>
    <t>DAY_CONSUMPTION</t>
  </si>
  <si>
    <t xml:space="preserve">Capaciteit </t>
  </si>
  <si>
    <t>EUR/maxcap</t>
  </si>
  <si>
    <t>2)</t>
  </si>
  <si>
    <t>Tarief systeembeheer</t>
  </si>
  <si>
    <t>3)</t>
  </si>
  <si>
    <t>Tarief databeheer</t>
  </si>
  <si>
    <t>DATASERVICE</t>
  </si>
  <si>
    <t>G190</t>
  </si>
  <si>
    <t>AMR</t>
  </si>
  <si>
    <t>MMR</t>
  </si>
  <si>
    <t>Jaaropname (o.a. digitale gasmeter G4 en G6 voor huishoudelijk en kleine ondernemingen)</t>
  </si>
  <si>
    <t>II. Het tarief openbare dienstverplichtingen</t>
  </si>
  <si>
    <t>PUBLIC_SERVICE_MISSIONS</t>
  </si>
  <si>
    <t>G145</t>
  </si>
  <si>
    <t>III. Belastingen, heffingen, toeslagen, bijdragen en retributies</t>
  </si>
  <si>
    <t>Lasten van niet-gekapitaliseerde pensioenen</t>
  </si>
  <si>
    <t>PENSIONS</t>
  </si>
  <si>
    <t>G840</t>
  </si>
  <si>
    <t>Overige lokale, provinciale, gewestelijke en federale belastingen, heffingen, toeslagen, bijdragen en retributies</t>
  </si>
  <si>
    <t>MUNICIPAL_FEES</t>
  </si>
  <si>
    <t>G860</t>
  </si>
  <si>
    <t>(*) Opmerking: De gepubliceerde tarieven zijn tarieven exclusief BTW. De BTW- percentages die van toepassing zijn, worden vermeld per tariefcomponent.</t>
  </si>
  <si>
    <t>TOEWIJZINGSMODALITEITEN</t>
  </si>
  <si>
    <t>&gt;&gt;</t>
  </si>
  <si>
    <t>De toewijzing van een gebruiker in jaaropnamesysteem aan één van de tariefcategorieën, T1, T2, T3 of T4 gebeurt op basis van zijn laatst gemeten verbruik omgerekend naar één jaar met behulp van zijn SLP met KCF.</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</si>
  <si>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</si>
  <si>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 xml:space="preserve">De toewijzing van een gebruiker uitgerust met een telemetersysteem aan één van de tariefcategoriën T5 of T6 gebeurt op basis van het gemeten verbruik van vorig kalenderjaar (extrapolatie volgens profiel van de klant in geval van onvolledig jaar) en blijft van toepassing </t>
  </si>
  <si>
    <t xml:space="preserve"> gedurende het gehele betrokken kalenderjaar.</t>
  </si>
  <si>
    <t>Voor nieuwe gebruikers in jaaropnamesysteem gebeurt de toewijzing op basis van een geschat jaarverbruik en de keuze van een meteringsysteem</t>
  </si>
  <si>
    <t>Voor nieuwe gebruikers in maandopnamesysteem wordt steeds T4 als begintarief toegepast</t>
  </si>
  <si>
    <t>***</t>
  </si>
  <si>
    <t>Van de regel om T4 gedurende het ganse kalenderjaar toe te passen kan worden afgeweken indien 3 voorwaarden gelijktijdig vervuld zijn: ten eerste: de klant (of zijn energieleverancier) vraagt uitdrukkelijk om het tarief te veranderen;</t>
  </si>
  <si>
    <t>ten tweede: het bewijs wordt geleverd dat het reële of verwachte jaarverbruik lager ligt dan de drempel van 1 miljoen kWh; en ten derde: het nieuwe verbruikspeil is duurzaam (meer dan één jaar). De rechtzetting gebeurt met retro-actieve kracht.</t>
  </si>
  <si>
    <t>FACTURATIEMODALITEITEN</t>
  </si>
  <si>
    <t xml:space="preserve">Voor de gebruiker in jaaropnamesysteem dient eerst, op basis van zijn gemeten verbruik omgerekend naar één jaar, het tarief (T1, T2, T3 of T4) bepaald te worden.  Indien dit tarief verschilt van het tarief waaraan de tussentijdse facturen werden opgesteld, dan  heeft de gebruiker recht </t>
  </si>
  <si>
    <t>op het meest gunstige tarief (= best billing principe).  Voor de effectief toe te passen tarieven dienen de gemeten kWh over de verschillende tariefperioden verdeeld te worden op basis van SLP met KCF.</t>
  </si>
  <si>
    <t>Voor de facturatie van de vaste term en de meteringkost worden de jaartarieven geproratiseerd over het aantal dagen die de gemeten periode bestrijkt.</t>
  </si>
  <si>
    <t>De gemeten kWh van een gebruiker in maandopnamesysteem worden maandelijks definitief gefactureerd aan het tarief dat aan hem voor het betrokken kalenderjaar toegewezen werd.</t>
  </si>
  <si>
    <t>De vaste term en de meteringkost worden geproratiseerd over het aantal dagen die de gemeten periode bestrijkt.</t>
  </si>
  <si>
    <t>De gemeten kWh en capaciteiten van gebruikers uitgerust met een telemeteringsysteem worden maandelijks definitief gefactureerd aan het tarief dat aan hem voor het betrokken kalenderjaar toegewezen werd.</t>
  </si>
  <si>
    <t>Onderbreekbare klanten: onderbreekbaarheidscoëfficiënt : tarief voor de basisdiensten x (0,6 + 0,4 x (vast aansluitingsvermogen / totaal aansluitingsvermogen))</t>
  </si>
  <si>
    <t>FLUVIUS ANTWERPEN - AARDGAS - Tarieflijst periodieke distributienettarieven 2021 - Afname</t>
  </si>
  <si>
    <t>Injectie</t>
  </si>
  <si>
    <t>T9D</t>
  </si>
  <si>
    <t>SYSTEM_MGMT</t>
  </si>
  <si>
    <t>G150</t>
  </si>
  <si>
    <t>FLUVIUS ANTWERPEN - AARDGAS - Tarieflijst periodieke distributienettarieven 2021 - Injectie</t>
  </si>
  <si>
    <t>FLUVIUS LIMBURG - AARDGAS - Tarieflijst periodieke distributienettarieven 2021 - Afname</t>
  </si>
  <si>
    <t>NIET-TELEGEMETEN KLANTEN (*)</t>
  </si>
  <si>
    <t>TELEGEMETEN KLANTEN (*)</t>
  </si>
  <si>
    <t>Doorvoer (*)</t>
  </si>
  <si>
    <t>III. Toeslagen</t>
  </si>
  <si>
    <t>Lasten niet-gekapitaliseerde pensioenen</t>
  </si>
  <si>
    <t xml:space="preserve">(*) Opmerking: De gepubliceerde tarieven zijn tarieven exclusief BTW. </t>
  </si>
  <si>
    <t>De toewijzing van een gebruiker in maandopnamesysteem aan één van de tariefcategorieën, T1, T2, T3 of T4 gebeurt op basis van het gemeten verbruik van vorig kalenderjaar (extrapolatie naar één jaar indien onvolledig jaar) en blijft van toepassing gedurende het gehele betrokken kalenderjaar. **</t>
  </si>
  <si>
    <t>**</t>
  </si>
  <si>
    <t>FLUVIUS LIMBURG - AARDGAS - Tarieflijst periodieke distributienettarieven 2021 - Injectie</t>
  </si>
  <si>
    <t>Injectie (*)</t>
  </si>
  <si>
    <t>FLUVIUS WEST - AARDGAS - Tarieflijst periodieke distributienettarieven 2021 - Afname</t>
  </si>
  <si>
    <t>FLUVIUS WEST - AARDGAS - Tarieflijst periodieke distributienettarieven 2021 - Injectie</t>
  </si>
  <si>
    <t>GASELWEST - AARDGAS - Tarieflijst periodieke distributienettarieven 2021 - Afname</t>
  </si>
  <si>
    <t>GASELWEST - AARDGAS - Tarieflijst periodieke distributienettarieven 2021 - Injectie</t>
  </si>
  <si>
    <t>IMEWO - AARDGAS - Tarieflijst periodieke distributienettarieven 2021 - Afname</t>
  </si>
  <si>
    <t>IMEWO - AARDGAS - Tarieflijst periodieke distributienettarieven 2021 - Injectie</t>
  </si>
  <si>
    <t>INTERGEM - AARDGAS - Tarieflijst periodieke distributienettarieven 2021 - Afname</t>
  </si>
  <si>
    <t>INTERGEM - AARDGAS - Tarieflijst periodieke distributienettarieven 2021 - Injectie</t>
  </si>
  <si>
    <t>IVEKA - AARDGAS - Tarieflijst periodieke distributienettarieven 2021 - Afname</t>
  </si>
  <si>
    <t>IVEKA - AARDGAS - Tarieflijst periodieke distributienettarieven 2021 - Injectie</t>
  </si>
  <si>
    <t>IVERLEK - AARDGAS - Tarieflijst periodieke distributienettarieven 2021 - Afname</t>
  </si>
  <si>
    <t>IVERLEK - AARDGAS - Tarieflijst periodieke distributienettarieven 2021 - Injectie</t>
  </si>
  <si>
    <t>SIBELGAS - AARDGAS - Tarieflijst periodieke distributienettarieven 2021 - Afname</t>
  </si>
  <si>
    <t>SIBELGAS - AARDGAS - Tarieflijst periodieke distributienettarieven 2021 - Injectie</t>
  </si>
  <si>
    <t>Kleinverbruikers 2021</t>
  </si>
  <si>
    <t>Tarief</t>
  </si>
  <si>
    <t>Eenheid</t>
  </si>
  <si>
    <t>Vastrecht per jaar</t>
  </si>
  <si>
    <t>Capaciteits-afhankelijk tarief per eenheid rekencapaciteit per jaar</t>
  </si>
  <si>
    <r>
      <t>EUR/jaar/m</t>
    </r>
    <r>
      <rPr>
        <vertAlign val="superscript"/>
        <sz val="10"/>
        <rFont val="Verdana"/>
        <family val="2"/>
      </rPr>
      <t>3</t>
    </r>
    <r>
      <rPr>
        <sz val="10"/>
        <rFont val="Verdana"/>
        <family val="2"/>
      </rPr>
      <t>/uur</t>
    </r>
  </si>
  <si>
    <t>Meterhuur</t>
  </si>
  <si>
    <t>Aansluitdienst</t>
  </si>
  <si>
    <t>Omzetting naar kWh:</t>
  </si>
  <si>
    <t>zie opmerking 1</t>
  </si>
  <si>
    <t>Residentiële gebruiker</t>
  </si>
  <si>
    <t>m³/h</t>
  </si>
  <si>
    <t>€</t>
  </si>
  <si>
    <t>Loadfactor</t>
  </si>
  <si>
    <t>h</t>
  </si>
  <si>
    <t>m³</t>
  </si>
  <si>
    <t>kWh</t>
  </si>
  <si>
    <t>Tarief 2020 in € per kWh</t>
  </si>
  <si>
    <t>€/kWh</t>
  </si>
  <si>
    <t>Opmerking 1:</t>
  </si>
  <si>
    <t>https://www.energieconsultant.nl/energiemarkt/energie-berekeningen-uit-de-praktijk/omrekening-van-m3-n-naar-kwh/</t>
  </si>
  <si>
    <t>Omrekening van m3(n) naar kWh</t>
  </si>
  <si>
    <t>1 standaard kubieke meter gas (m3(n) heeft een bovenwaarde van 35,17 MJ. 1 kWh heeft een energie inhoud van 3,6 MJ.</t>
  </si>
  <si>
    <t>Berekening:</t>
  </si>
  <si>
    <t>1 m3(n) komt overeen met 35,17/3,6= 9,769 kWh = 9,769/1000= 0,0097694 MWH</t>
  </si>
  <si>
    <r>
      <t xml:space="preserve">Netwerktarieven en heffingen van toepassing op de </t>
    </r>
    <r>
      <rPr>
        <b/>
        <u/>
        <sz val="11"/>
        <color indexed="8"/>
        <rFont val="Calibri"/>
        <family val="2"/>
      </rPr>
      <t>residentiële</t>
    </r>
    <r>
      <rPr>
        <b/>
        <sz val="11"/>
        <color indexed="8"/>
        <rFont val="Calibri"/>
        <family val="2"/>
      </rPr>
      <t xml:space="preserve"> aardgasklanten met een jaargelezen meter</t>
    </r>
  </si>
  <si>
    <t>GAS</t>
  </si>
  <si>
    <t>Distributietarieven, incl. btw</t>
  </si>
  <si>
    <t>Heffingen, incl. btw</t>
  </si>
  <si>
    <t>Vanaf 01.01.21 t.e.m. 31.12.21</t>
  </si>
  <si>
    <t>(21%)</t>
  </si>
  <si>
    <t>(0%)</t>
  </si>
  <si>
    <t>Distributie</t>
  </si>
  <si>
    <t>Databeheer (€/jaar)</t>
  </si>
  <si>
    <r>
      <t>Energiebijdrage</t>
    </r>
    <r>
      <rPr>
        <vertAlign val="superscript"/>
        <sz val="11"/>
        <color indexed="8"/>
        <rFont val="Calibri"/>
        <family val="2"/>
      </rPr>
      <t>1</t>
    </r>
    <r>
      <rPr>
        <sz val="11"/>
        <color theme="1"/>
        <rFont val="Calibri"/>
        <family val="2"/>
        <scheme val="minor"/>
      </rPr>
      <t xml:space="preserve"> (c€/kWh)</t>
    </r>
  </si>
  <si>
    <r>
      <t>Federale bijdrage</t>
    </r>
    <r>
      <rPr>
        <vertAlign val="superscript"/>
        <sz val="11"/>
        <color indexed="8"/>
        <rFont val="Calibri"/>
        <family val="2"/>
      </rPr>
      <t>2 , 3</t>
    </r>
    <r>
      <rPr>
        <sz val="11"/>
        <color theme="1"/>
        <rFont val="Calibri"/>
        <family val="2"/>
        <scheme val="minor"/>
      </rPr>
      <t xml:space="preserve"> (c€/kWh)</t>
    </r>
  </si>
  <si>
    <t>DNB</t>
  </si>
  <si>
    <t>0 - 5.000 kWh/jaar</t>
  </si>
  <si>
    <t>5.001 - 150.000 kWh/jaar</t>
  </si>
  <si>
    <t>150.001 - 1.000.000 kWh/jaar</t>
  </si>
  <si>
    <t>Vaste term (€/jaar)</t>
  </si>
  <si>
    <t>Proportionele term    (c€/kWh)</t>
  </si>
  <si>
    <t>FLUVIUS ANTWERPEN</t>
  </si>
  <si>
    <t>FLUVIUS LIMBURG</t>
  </si>
  <si>
    <t>FLUVIUS WEST</t>
  </si>
  <si>
    <t>GASELWEST</t>
  </si>
  <si>
    <t>IMEWO</t>
  </si>
  <si>
    <t>INTERGEM</t>
  </si>
  <si>
    <t>IVEKA</t>
  </si>
  <si>
    <t>IVERLEK</t>
  </si>
  <si>
    <t>SIBELGAS</t>
  </si>
  <si>
    <r>
      <rPr>
        <vertAlign val="superscript"/>
        <sz val="9"/>
        <rFont val="Calibri"/>
        <family val="2"/>
      </rPr>
      <t xml:space="preserve">1  </t>
    </r>
    <r>
      <rPr>
        <sz val="9"/>
        <rFont val="Calibri"/>
        <family val="2"/>
      </rPr>
      <t>Wet houdende maatregelen inzake versterking van jobcreatie en koopkracht van 26 december 2015 (art. 132)</t>
    </r>
  </si>
  <si>
    <r>
      <rPr>
        <vertAlign val="superscript"/>
        <sz val="9"/>
        <rFont val="Calibri"/>
        <family val="2"/>
      </rPr>
      <t xml:space="preserve">2  </t>
    </r>
    <r>
      <rPr>
        <sz val="9"/>
        <rFont val="Calibri"/>
        <family val="2"/>
      </rPr>
      <t>Koninklijk besluit van 24 maart 2003 tot bepaling van de nadere regels betreffende de federale bijdrage tot financiering van sommige openbare dienstverplichtingen en van de kosten verbonden aan de regulering van en controle op de elektriciteitsmarkt.</t>
    </r>
  </si>
  <si>
    <r>
      <rPr>
        <vertAlign val="superscript"/>
        <sz val="9"/>
        <color indexed="8"/>
        <rFont val="Calibri"/>
        <family val="2"/>
      </rPr>
      <t>3</t>
    </r>
    <r>
      <rPr>
        <sz val="9"/>
        <color indexed="8"/>
        <rFont val="Calibri"/>
        <family val="2"/>
      </rPr>
      <t xml:space="preserve"> De federale bijdrage wordt forfaitair vermeerderd met 0,1% aangezien deze wordt gefactureerd door de transmissienetbeheerder aan de distributienetbeheerders die de kWh niet voor eigen gebruik verbruiken (K.B van 24 maart 2003 art 4</t>
    </r>
    <r>
      <rPr>
        <i/>
        <sz val="9"/>
        <color indexed="8"/>
        <rFont val="Calibri"/>
        <family val="2"/>
      </rPr>
      <t>bis</t>
    </r>
    <r>
      <rPr>
        <sz val="9"/>
        <color indexed="8"/>
        <rFont val="Calibri"/>
        <family val="2"/>
      </rPr>
      <t>, §2). De door de leveranciers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24 maart 2003, art 4ter, §§3 en 4). In deze tarieflijst wordt ook met deze laatste verhoging van 1,1% rekening gehouden.</t>
    </r>
  </si>
  <si>
    <t>Distributietarieven, excl. btw</t>
  </si>
  <si>
    <t>Heffingen, excl. btw</t>
  </si>
  <si>
    <r>
      <t xml:space="preserve">Netwerktarieven en heffingen van toepassing op de </t>
    </r>
    <r>
      <rPr>
        <b/>
        <u/>
        <sz val="11"/>
        <color indexed="8"/>
        <rFont val="Calibri"/>
        <family val="2"/>
      </rPr>
      <t>professionele</t>
    </r>
    <r>
      <rPr>
        <b/>
        <sz val="11"/>
        <color indexed="8"/>
        <rFont val="Calibri"/>
        <family val="2"/>
      </rPr>
      <t xml:space="preserve"> aardgasklanten met een jaargelezen meter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</si>
</sst>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 &quot;€&quot;_-;\-* #,##0.00\ &quot;€&quot;_-;_-* &quot;-&quot;??\ &quot;€&quot;_-;_-@_-"/>
    <numFmt numFmtId="165" formatCode="#,##0.0000000"/>
    <numFmt numFmtId="166" formatCode="#,##0.00000"/>
    <numFmt numFmtId="167" formatCode="#,##0.0000000000"/>
    <numFmt numFmtId="168" formatCode="_-* #,##0.00_-;_-* #,##0.00\-;_-* &quot;-&quot;??_-;_-@_-"/>
    <numFmt numFmtId="169" formatCode="_-* #,##0_-;_-* #,##0\-;_-* &quot;-&quot;??_-;_-@_-"/>
    <numFmt numFmtId="170" formatCode="0.0000"/>
    <numFmt numFmtId="171" formatCode="#,##0.0000"/>
    <numFmt numFmtId="172" formatCode="_ * #,##0.000000_ ;_ * \-#,##0.000000_ ;_ * &quot;-&quot;??_ ;_ @_ "/>
    <numFmt numFmtId="173" formatCode="0.00000"/>
  </numFmts>
  <fonts count="32" x14ac:knownFonts="1">
    <font>
      <sz val="11"/>
      <color theme="1"/>
      <name val="Calibri"/>
      <family val="2"/>
      <scheme val="minor"/>
    </font>
    <font>
      <sz val="11"/>
      <color theme="1"/>
      <name val="Calibri"/>
      <family val="2"/>
      <scheme val="minor"/>
    </font>
    <font>
      <sz val="10"/>
      <name val="Arial"/>
      <family val="2"/>
    </font>
    <font>
      <b/>
      <sz val="16"/>
      <name val="Arial"/>
      <family val="2"/>
    </font>
    <font>
      <b/>
      <sz val="12"/>
      <name val="Arial"/>
      <family val="2"/>
    </font>
    <font>
      <b/>
      <sz val="10"/>
      <name val="Arial"/>
      <family val="2"/>
    </font>
    <font>
      <i/>
      <sz val="10"/>
      <name val="Arial"/>
      <family val="2"/>
    </font>
    <font>
      <sz val="10"/>
      <color theme="1"/>
      <name val="Arial"/>
      <family val="2"/>
    </font>
    <font>
      <sz val="11"/>
      <name val="Calibri"/>
      <family val="2"/>
      <scheme val="minor"/>
    </font>
    <font>
      <sz val="12"/>
      <name val="Arial"/>
      <family val="2"/>
    </font>
    <font>
      <sz val="11"/>
      <name val="Arial"/>
      <family val="2"/>
    </font>
    <font>
      <sz val="10"/>
      <name val="Calibri"/>
      <family val="2"/>
      <scheme val="minor"/>
    </font>
    <font>
      <sz val="10"/>
      <color theme="1"/>
      <name val="Verdana"/>
      <family val="2"/>
    </font>
    <font>
      <b/>
      <sz val="10"/>
      <color indexed="9"/>
      <name val="Verdana"/>
      <family val="2"/>
    </font>
    <font>
      <b/>
      <sz val="10"/>
      <name val="Verdana"/>
      <family val="2"/>
    </font>
    <font>
      <sz val="10"/>
      <name val="Verdana"/>
      <family val="2"/>
    </font>
    <font>
      <vertAlign val="superscript"/>
      <sz val="10"/>
      <name val="Verdana"/>
      <family val="2"/>
    </font>
    <font>
      <b/>
      <sz val="10"/>
      <color rgb="FFFF0000"/>
      <name val="Verdana"/>
      <family val="2"/>
    </font>
    <font>
      <b/>
      <sz val="10"/>
      <color theme="1"/>
      <name val="Verdana"/>
      <family val="2"/>
    </font>
    <font>
      <u/>
      <sz val="11"/>
      <color theme="10"/>
      <name val="Calibri"/>
      <family val="2"/>
    </font>
    <font>
      <u/>
      <sz val="10"/>
      <color theme="10"/>
      <name val="Verdana"/>
      <family val="2"/>
    </font>
    <font>
      <b/>
      <sz val="11"/>
      <color theme="1"/>
      <name val="Calibri"/>
      <family val="2"/>
      <scheme val="minor"/>
    </font>
    <font>
      <b/>
      <u/>
      <sz val="11"/>
      <color indexed="8"/>
      <name val="Calibri"/>
      <family val="2"/>
    </font>
    <font>
      <b/>
      <sz val="11"/>
      <color indexed="8"/>
      <name val="Calibri"/>
      <family val="2"/>
    </font>
    <font>
      <vertAlign val="superscript"/>
      <sz val="11"/>
      <color indexed="8"/>
      <name val="Calibri"/>
      <family val="2"/>
    </font>
    <font>
      <sz val="9"/>
      <name val="Calibri"/>
      <family val="2"/>
    </font>
    <font>
      <vertAlign val="superscript"/>
      <sz val="9"/>
      <name val="Calibri"/>
      <family val="2"/>
    </font>
    <font>
      <sz val="9"/>
      <name val="Calibri"/>
      <family val="2"/>
      <scheme val="minor"/>
    </font>
    <font>
      <sz val="9"/>
      <color theme="1"/>
      <name val="Calibri"/>
      <family val="2"/>
      <scheme val="minor"/>
    </font>
    <font>
      <sz val="9"/>
      <color indexed="8"/>
      <name val="Calibri"/>
      <family val="2"/>
    </font>
    <font>
      <vertAlign val="superscript"/>
      <sz val="9"/>
      <color indexed="8"/>
      <name val="Calibri"/>
      <family val="2"/>
    </font>
    <font>
      <i/>
      <sz val="9"/>
      <color indexed="8"/>
      <name val="Calibri"/>
      <family val="2"/>
    </font>
  </fonts>
  <fills count="7">
    <fill>
      <patternFill patternType="none"/>
    </fill>
    <fill>
      <patternFill patternType="gray125"/>
    </fill>
    <fill>
      <patternFill patternType="solid">
        <fgColor theme="0"/>
        <bgColor indexed="64"/>
      </patternFill>
    </fill>
    <fill>
      <patternFill patternType="lightUp">
        <bgColor theme="0"/>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168" fontId="2" fillId="0" borderId="0" applyFont="0" applyFill="0" applyBorder="0" applyAlignment="0" applyProtection="0"/>
    <xf numFmtId="0" fontId="19" fillId="0" borderId="0" applyNumberFormat="0" applyFill="0" applyBorder="0" applyAlignment="0" applyProtection="0">
      <alignment vertical="top"/>
      <protection locked="0"/>
    </xf>
  </cellStyleXfs>
  <cellXfs count="268">
    <xf numFmtId="0" fontId="0" fillId="0" borderId="0" xfId="0"/>
    <xf numFmtId="0" fontId="2" fillId="2" borderId="0" xfId="2" applyFill="1"/>
    <xf numFmtId="0" fontId="2" fillId="2" borderId="4" xfId="2" applyFill="1" applyBorder="1"/>
    <xf numFmtId="0" fontId="2" fillId="2" borderId="5" xfId="2" applyFill="1" applyBorder="1"/>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0" xfId="2" applyFont="1" applyFill="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pplyProtection="1">
      <alignment horizontal="center" vertical="center"/>
      <protection locked="0"/>
    </xf>
    <xf numFmtId="0" fontId="5" fillId="2" borderId="1" xfId="2" applyFont="1" applyFill="1" applyBorder="1" applyAlignment="1">
      <alignment horizontal="center"/>
    </xf>
    <xf numFmtId="0" fontId="5" fillId="2" borderId="13" xfId="2" applyFont="1" applyFill="1" applyBorder="1" applyAlignment="1">
      <alignment horizontal="center"/>
    </xf>
    <xf numFmtId="0" fontId="5" fillId="2" borderId="14" xfId="2" applyFont="1" applyFill="1" applyBorder="1" applyAlignment="1">
      <alignment horizontal="center"/>
    </xf>
    <xf numFmtId="0" fontId="5" fillId="2" borderId="2" xfId="2" applyFont="1" applyFill="1" applyBorder="1" applyAlignment="1">
      <alignment horizontal="center"/>
    </xf>
    <xf numFmtId="0" fontId="5" fillId="2" borderId="15" xfId="2" applyFont="1" applyFill="1" applyBorder="1" applyAlignment="1">
      <alignment horizontal="center"/>
    </xf>
    <xf numFmtId="0" fontId="5" fillId="2" borderId="16" xfId="2" applyFont="1" applyFill="1" applyBorder="1" applyAlignment="1">
      <alignment horizontal="center"/>
    </xf>
    <xf numFmtId="0" fontId="5" fillId="2" borderId="3" xfId="2" applyFont="1" applyFill="1" applyBorder="1" applyAlignment="1">
      <alignment horizontal="center"/>
    </xf>
    <xf numFmtId="0" fontId="5" fillId="2" borderId="17"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24"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20" xfId="2" applyFont="1" applyFill="1" applyBorder="1" applyAlignment="1">
      <alignment horizontal="center" vertical="center"/>
    </xf>
    <xf numFmtId="0" fontId="5" fillId="2" borderId="26" xfId="2" applyFont="1" applyFill="1" applyBorder="1"/>
    <xf numFmtId="0" fontId="5" fillId="2" borderId="26" xfId="2" applyFont="1" applyFill="1" applyBorder="1" applyAlignment="1">
      <alignment horizontal="right"/>
    </xf>
    <xf numFmtId="0" fontId="5" fillId="2" borderId="27" xfId="2" applyFont="1" applyFill="1" applyBorder="1"/>
    <xf numFmtId="0" fontId="5" fillId="2" borderId="28" xfId="2" applyFont="1" applyFill="1" applyBorder="1"/>
    <xf numFmtId="0" fontId="5" fillId="2" borderId="33" xfId="2" applyFont="1" applyFill="1" applyBorder="1" applyProtection="1">
      <protection locked="0"/>
    </xf>
    <xf numFmtId="3" fontId="6" fillId="2" borderId="28" xfId="3" applyNumberFormat="1" applyFont="1" applyFill="1" applyBorder="1" applyAlignment="1" applyProtection="1">
      <alignment horizontal="right"/>
    </xf>
    <xf numFmtId="0" fontId="5" fillId="2" borderId="27" xfId="2" applyFont="1" applyFill="1" applyBorder="1" applyAlignment="1">
      <alignment wrapText="1"/>
    </xf>
    <xf numFmtId="0" fontId="5" fillId="2" borderId="26" xfId="2" applyFont="1" applyFill="1" applyBorder="1" applyAlignment="1">
      <alignment vertical="center"/>
    </xf>
    <xf numFmtId="3" fontId="6" fillId="2" borderId="29" xfId="3" applyNumberFormat="1" applyFont="1" applyFill="1" applyBorder="1" applyAlignment="1" applyProtection="1">
      <alignment horizontal="right"/>
      <protection locked="0"/>
    </xf>
    <xf numFmtId="0" fontId="5" fillId="2" borderId="41" xfId="2" applyFont="1" applyFill="1" applyBorder="1" applyAlignment="1">
      <alignment horizontal="right" vertical="center"/>
    </xf>
    <xf numFmtId="0" fontId="5" fillId="2" borderId="27" xfId="2" applyFont="1" applyFill="1" applyBorder="1" applyAlignment="1">
      <alignment vertical="center"/>
    </xf>
    <xf numFmtId="3" fontId="6" fillId="2" borderId="28" xfId="3" applyNumberFormat="1" applyFont="1" applyFill="1" applyBorder="1" applyAlignment="1" applyProtection="1">
      <alignment horizontal="right" vertical="center"/>
    </xf>
    <xf numFmtId="0" fontId="5" fillId="2" borderId="34" xfId="2" applyFont="1" applyFill="1" applyBorder="1" applyAlignment="1">
      <alignment horizontal="right" vertical="center"/>
    </xf>
    <xf numFmtId="0" fontId="5" fillId="2" borderId="27" xfId="2" applyFont="1" applyFill="1" applyBorder="1" applyAlignment="1">
      <alignment vertical="center" wrapText="1"/>
    </xf>
    <xf numFmtId="0" fontId="2" fillId="2" borderId="0" xfId="5" applyFont="1" applyFill="1"/>
    <xf numFmtId="0" fontId="0" fillId="2" borderId="0" xfId="0" applyFill="1"/>
    <xf numFmtId="4" fontId="5" fillId="2" borderId="33" xfId="3" applyNumberFormat="1" applyFont="1" applyFill="1" applyBorder="1" applyAlignment="1" applyProtection="1">
      <alignment horizontal="center"/>
      <protection locked="0"/>
    </xf>
    <xf numFmtId="10" fontId="5" fillId="2" borderId="33" xfId="4" applyNumberFormat="1" applyFont="1" applyFill="1" applyBorder="1" applyAlignment="1" applyProtection="1">
      <alignment horizontal="center"/>
      <protection locked="0"/>
    </xf>
    <xf numFmtId="4" fontId="2" fillId="2" borderId="34" xfId="3" applyNumberFormat="1" applyFont="1" applyFill="1" applyBorder="1" applyProtection="1">
      <protection locked="0"/>
    </xf>
    <xf numFmtId="4" fontId="2" fillId="2" borderId="35" xfId="3" applyNumberFormat="1" applyFont="1" applyFill="1" applyBorder="1" applyProtection="1">
      <protection locked="0"/>
    </xf>
    <xf numFmtId="4" fontId="2" fillId="2" borderId="36" xfId="3" applyNumberFormat="1" applyFont="1" applyFill="1" applyBorder="1" applyProtection="1">
      <protection locked="0"/>
    </xf>
    <xf numFmtId="165" fontId="2" fillId="2" borderId="34" xfId="3" applyNumberFormat="1" applyFont="1" applyFill="1" applyBorder="1" applyProtection="1">
      <protection locked="0"/>
    </xf>
    <xf numFmtId="165" fontId="2" fillId="2" borderId="35" xfId="3" applyNumberFormat="1" applyFont="1" applyFill="1" applyBorder="1" applyProtection="1">
      <protection locked="0"/>
    </xf>
    <xf numFmtId="165" fontId="2" fillId="2" borderId="36" xfId="3" applyNumberFormat="1" applyFont="1" applyFill="1" applyBorder="1" applyProtection="1">
      <protection locked="0"/>
    </xf>
    <xf numFmtId="165" fontId="2" fillId="2" borderId="37" xfId="3" applyNumberFormat="1" applyFont="1" applyFill="1" applyBorder="1" applyProtection="1">
      <protection locked="0"/>
    </xf>
    <xf numFmtId="165" fontId="2" fillId="2" borderId="38" xfId="3" applyNumberFormat="1" applyFont="1" applyFill="1" applyBorder="1" applyProtection="1">
      <protection locked="0"/>
    </xf>
    <xf numFmtId="4" fontId="2" fillId="2" borderId="33" xfId="3" applyNumberFormat="1" applyFont="1" applyFill="1" applyBorder="1" applyProtection="1">
      <protection locked="0"/>
    </xf>
    <xf numFmtId="165" fontId="2" fillId="3" borderId="37" xfId="3" applyNumberFormat="1" applyFont="1" applyFill="1" applyBorder="1" applyProtection="1">
      <protection locked="0"/>
    </xf>
    <xf numFmtId="165" fontId="2" fillId="3" borderId="38" xfId="3" applyNumberFormat="1" applyFont="1" applyFill="1" applyBorder="1" applyProtection="1">
      <protection locked="0"/>
    </xf>
    <xf numFmtId="165" fontId="2" fillId="2" borderId="34" xfId="3" applyNumberFormat="1" applyFont="1" applyFill="1" applyBorder="1" applyAlignment="1" applyProtection="1">
      <alignment vertical="center"/>
      <protection locked="0"/>
    </xf>
    <xf numFmtId="165" fontId="2" fillId="2" borderId="35" xfId="3" applyNumberFormat="1" applyFont="1" applyFill="1" applyBorder="1" applyAlignment="1" applyProtection="1">
      <alignment vertical="center"/>
      <protection locked="0"/>
    </xf>
    <xf numFmtId="165" fontId="2" fillId="2" borderId="36" xfId="3" applyNumberFormat="1" applyFont="1" applyFill="1" applyBorder="1" applyAlignment="1" applyProtection="1">
      <alignment vertical="center"/>
      <protection locked="0"/>
    </xf>
    <xf numFmtId="165" fontId="2" fillId="2" borderId="37" xfId="3" applyNumberFormat="1" applyFont="1" applyFill="1" applyBorder="1" applyAlignment="1" applyProtection="1">
      <alignment vertical="center"/>
      <protection locked="0"/>
    </xf>
    <xf numFmtId="165" fontId="2" fillId="3" borderId="37" xfId="3" applyNumberFormat="1" applyFont="1" applyFill="1" applyBorder="1" applyAlignment="1" applyProtection="1">
      <alignment vertical="center"/>
      <protection locked="0"/>
    </xf>
    <xf numFmtId="165" fontId="2" fillId="3" borderId="38" xfId="3" applyNumberFormat="1" applyFont="1" applyFill="1" applyBorder="1" applyAlignment="1" applyProtection="1">
      <alignment vertical="center"/>
      <protection locked="0"/>
    </xf>
    <xf numFmtId="0" fontId="2" fillId="2" borderId="27" xfId="2" applyFill="1" applyBorder="1"/>
    <xf numFmtId="0" fontId="2" fillId="2" borderId="28" xfId="2" applyFill="1" applyBorder="1"/>
    <xf numFmtId="0" fontId="2" fillId="2" borderId="29" xfId="2" applyFill="1" applyBorder="1" applyProtection="1">
      <protection locked="0"/>
    </xf>
    <xf numFmtId="0" fontId="2" fillId="2" borderId="30" xfId="2" applyFill="1" applyBorder="1"/>
    <xf numFmtId="0" fontId="2" fillId="2" borderId="31" xfId="2" applyFill="1" applyBorder="1"/>
    <xf numFmtId="0" fontId="2" fillId="2" borderId="32" xfId="2" applyFill="1" applyBorder="1"/>
    <xf numFmtId="0" fontId="2" fillId="2" borderId="26" xfId="2" applyFill="1" applyBorder="1"/>
    <xf numFmtId="0" fontId="2" fillId="2" borderId="27" xfId="2" applyFill="1" applyBorder="1" applyAlignment="1">
      <alignment horizontal="right"/>
    </xf>
    <xf numFmtId="0" fontId="2" fillId="2" borderId="29" xfId="2" applyFill="1" applyBorder="1" applyAlignment="1" applyProtection="1">
      <alignment horizontal="right"/>
      <protection locked="0"/>
    </xf>
    <xf numFmtId="4" fontId="2" fillId="2" borderId="30" xfId="2" applyNumberFormat="1" applyFill="1" applyBorder="1"/>
    <xf numFmtId="4" fontId="2" fillId="2" borderId="31" xfId="2" applyNumberFormat="1" applyFill="1" applyBorder="1"/>
    <xf numFmtId="4" fontId="2" fillId="2" borderId="27" xfId="2" applyNumberFormat="1" applyFill="1" applyBorder="1"/>
    <xf numFmtId="4" fontId="2" fillId="2" borderId="28" xfId="2" applyNumberFormat="1" applyFill="1" applyBorder="1"/>
    <xf numFmtId="0" fontId="2" fillId="2" borderId="28" xfId="2" applyFill="1" applyBorder="1" applyAlignment="1">
      <alignment horizontal="right"/>
    </xf>
    <xf numFmtId="4" fontId="2" fillId="2" borderId="36" xfId="2" applyNumberFormat="1" applyFill="1" applyBorder="1"/>
    <xf numFmtId="0" fontId="2" fillId="2" borderId="12" xfId="2" applyFill="1" applyBorder="1"/>
    <xf numFmtId="0" fontId="2" fillId="2" borderId="20" xfId="2" applyFill="1" applyBorder="1" applyAlignment="1">
      <alignment horizontal="right"/>
    </xf>
    <xf numFmtId="0" fontId="2" fillId="2" borderId="21" xfId="2" applyFill="1" applyBorder="1" applyAlignment="1" applyProtection="1">
      <alignment horizontal="right"/>
      <protection locked="0"/>
    </xf>
    <xf numFmtId="0" fontId="5" fillId="2" borderId="8" xfId="2" applyFont="1" applyFill="1" applyBorder="1" applyAlignment="1" applyProtection="1">
      <alignment horizontal="center" vertical="center"/>
      <protection locked="0"/>
    </xf>
    <xf numFmtId="0" fontId="7" fillId="2" borderId="0" xfId="0" applyFont="1" applyFill="1"/>
    <xf numFmtId="0" fontId="5" fillId="2" borderId="21" xfId="2" applyFont="1" applyFill="1" applyBorder="1" applyAlignment="1" applyProtection="1">
      <alignment horizontal="center" vertical="center"/>
      <protection locked="0"/>
    </xf>
    <xf numFmtId="4" fontId="2" fillId="2" borderId="42" xfId="2" applyNumberFormat="1" applyFill="1" applyBorder="1"/>
    <xf numFmtId="4" fontId="2" fillId="2" borderId="24" xfId="2" applyNumberFormat="1" applyFill="1" applyBorder="1"/>
    <xf numFmtId="4" fontId="2" fillId="2" borderId="5" xfId="2" applyNumberFormat="1" applyFill="1" applyBorder="1"/>
    <xf numFmtId="4" fontId="2" fillId="2" borderId="20" xfId="2" applyNumberFormat="1" applyFill="1" applyBorder="1"/>
    <xf numFmtId="0" fontId="5" fillId="2" borderId="0" xfId="6" applyFont="1" applyFill="1" applyProtection="1">
      <protection locked="0"/>
    </xf>
    <xf numFmtId="0" fontId="5" fillId="2" borderId="0" xfId="6" applyFont="1" applyFill="1" applyAlignment="1" applyProtection="1">
      <alignment vertical="center"/>
      <protection locked="0"/>
    </xf>
    <xf numFmtId="0" fontId="2" fillId="2" borderId="0" xfId="2" applyFill="1" applyAlignment="1" applyProtection="1">
      <alignment vertical="center"/>
      <protection locked="0"/>
    </xf>
    <xf numFmtId="0" fontId="2" fillId="2" borderId="0" xfId="5" applyFont="1" applyFill="1" applyAlignment="1">
      <alignment vertical="center"/>
    </xf>
    <xf numFmtId="0" fontId="7" fillId="2" borderId="0" xfId="0" applyFont="1" applyFill="1" applyAlignment="1">
      <alignment vertical="center"/>
    </xf>
    <xf numFmtId="0" fontId="5" fillId="2" borderId="0" xfId="5" applyFont="1" applyFill="1" applyAlignment="1">
      <alignment vertical="center"/>
    </xf>
    <xf numFmtId="0" fontId="5" fillId="2" borderId="0" xfId="5" applyFont="1" applyFill="1" applyAlignment="1">
      <alignment horizontal="right" vertical="center"/>
    </xf>
    <xf numFmtId="0" fontId="5" fillId="2" borderId="0" xfId="5" applyFont="1" applyFill="1" applyAlignment="1">
      <alignment horizontal="left" vertical="center"/>
    </xf>
    <xf numFmtId="0" fontId="2" fillId="2" borderId="0" xfId="5" applyFont="1" applyFill="1" applyAlignment="1">
      <alignment horizontal="left" vertical="center"/>
    </xf>
    <xf numFmtId="0" fontId="5" fillId="2" borderId="0" xfId="5" applyFont="1" applyFill="1" applyAlignment="1">
      <alignment horizontal="center" vertical="center"/>
    </xf>
    <xf numFmtId="0" fontId="2" fillId="2" borderId="0" xfId="2" applyFill="1" applyAlignment="1">
      <alignment vertical="center"/>
    </xf>
    <xf numFmtId="0" fontId="0" fillId="2" borderId="0" xfId="0" applyFill="1" applyAlignment="1">
      <alignment vertical="center"/>
    </xf>
    <xf numFmtId="0" fontId="2" fillId="2" borderId="9" xfId="2" applyFill="1" applyBorder="1"/>
    <xf numFmtId="0" fontId="5" fillId="2" borderId="8" xfId="2" applyFont="1" applyFill="1" applyBorder="1" applyAlignment="1">
      <alignment horizontal="center" vertical="center"/>
    </xf>
    <xf numFmtId="0" fontId="5" fillId="2" borderId="43" xfId="2" applyFont="1" applyFill="1" applyBorder="1"/>
    <xf numFmtId="166" fontId="5" fillId="2" borderId="33" xfId="3" applyNumberFormat="1" applyFont="1" applyFill="1" applyBorder="1" applyAlignment="1" applyProtection="1">
      <alignment horizontal="center"/>
      <protection locked="0"/>
    </xf>
    <xf numFmtId="165" fontId="2" fillId="2" borderId="33" xfId="3" applyNumberFormat="1" applyFont="1" applyFill="1" applyBorder="1" applyProtection="1">
      <protection locked="0"/>
    </xf>
    <xf numFmtId="4" fontId="2" fillId="2" borderId="33" xfId="3" applyNumberFormat="1" applyFont="1" applyFill="1" applyBorder="1" applyAlignment="1" applyProtection="1">
      <protection locked="0"/>
    </xf>
    <xf numFmtId="0" fontId="2" fillId="2" borderId="44" xfId="2" applyFill="1" applyBorder="1"/>
    <xf numFmtId="0" fontId="2" fillId="2" borderId="45" xfId="2" applyFill="1" applyBorder="1"/>
    <xf numFmtId="0" fontId="2" fillId="2" borderId="46" xfId="2" applyFill="1" applyBorder="1"/>
    <xf numFmtId="4" fontId="2" fillId="2" borderId="29" xfId="2" applyNumberFormat="1" applyFill="1" applyBorder="1"/>
    <xf numFmtId="4" fontId="2" fillId="2" borderId="21" xfId="2" applyNumberFormat="1" applyFill="1" applyBorder="1"/>
    <xf numFmtId="0" fontId="3" fillId="2" borderId="0" xfId="1" applyFont="1" applyFill="1"/>
    <xf numFmtId="0" fontId="8" fillId="2" borderId="0" xfId="0" applyFont="1" applyFill="1"/>
    <xf numFmtId="0" fontId="2" fillId="2" borderId="0" xfId="0" applyFont="1" applyFill="1"/>
    <xf numFmtId="167" fontId="2" fillId="2" borderId="30" xfId="2" applyNumberFormat="1" applyFill="1" applyBorder="1"/>
    <xf numFmtId="167" fontId="2" fillId="2" borderId="31" xfId="2" applyNumberFormat="1" applyFill="1" applyBorder="1"/>
    <xf numFmtId="167" fontId="2" fillId="2" borderId="28" xfId="2" applyNumberFormat="1" applyFill="1" applyBorder="1"/>
    <xf numFmtId="0" fontId="2" fillId="2" borderId="0" xfId="2" applyFill="1" applyProtection="1">
      <protection locked="0"/>
    </xf>
    <xf numFmtId="0" fontId="5" fillId="2" borderId="0" xfId="5" applyFont="1" applyFill="1"/>
    <xf numFmtId="0" fontId="5" fillId="2" borderId="0" xfId="5" applyFont="1" applyFill="1" applyAlignment="1">
      <alignment horizontal="right"/>
    </xf>
    <xf numFmtId="0" fontId="5" fillId="2" borderId="0" xfId="5" applyFont="1" applyFill="1" applyAlignment="1">
      <alignment horizontal="left"/>
    </xf>
    <xf numFmtId="0" fontId="2" fillId="2" borderId="0" xfId="5" applyFont="1" applyFill="1" applyAlignment="1">
      <alignment horizontal="left"/>
    </xf>
    <xf numFmtId="0" fontId="5" fillId="2" borderId="0" xfId="5" applyFont="1" applyFill="1" applyAlignment="1">
      <alignment horizontal="center"/>
    </xf>
    <xf numFmtId="0" fontId="2" fillId="2" borderId="29" xfId="2" applyFill="1" applyBorder="1"/>
    <xf numFmtId="165" fontId="2" fillId="2" borderId="33" xfId="3" applyNumberFormat="1" applyFont="1" applyFill="1" applyBorder="1" applyAlignment="1" applyProtection="1">
      <alignment horizontal="right"/>
      <protection locked="0"/>
    </xf>
    <xf numFmtId="0" fontId="2" fillId="2" borderId="0" xfId="0" applyFont="1" applyFill="1" applyAlignment="1">
      <alignment vertical="center"/>
    </xf>
    <xf numFmtId="4" fontId="9" fillId="2" borderId="21" xfId="2" applyNumberFormat="1" applyFont="1" applyFill="1" applyBorder="1"/>
    <xf numFmtId="0" fontId="3" fillId="2" borderId="0" xfId="1" applyFont="1" applyFill="1" applyAlignment="1">
      <alignment vertical="center"/>
    </xf>
    <xf numFmtId="0" fontId="8" fillId="2" borderId="0" xfId="0" applyFont="1" applyFill="1" applyAlignment="1">
      <alignment vertical="center"/>
    </xf>
    <xf numFmtId="0" fontId="10" fillId="2" borderId="0" xfId="0" applyFont="1" applyFill="1"/>
    <xf numFmtId="0" fontId="11" fillId="2" borderId="0" xfId="0" applyFont="1" applyFill="1"/>
    <xf numFmtId="0" fontId="12" fillId="0" borderId="0" xfId="0" applyFont="1"/>
    <xf numFmtId="39" fontId="13" fillId="4" borderId="1" xfId="6" applyNumberFormat="1" applyFont="1" applyFill="1" applyBorder="1" applyAlignment="1">
      <alignment horizontal="left" vertical="center"/>
    </xf>
    <xf numFmtId="39" fontId="13" fillId="4" borderId="2" xfId="6" applyNumberFormat="1" applyFont="1" applyFill="1" applyBorder="1" applyAlignment="1">
      <alignment horizontal="left" vertical="center"/>
    </xf>
    <xf numFmtId="4" fontId="13" fillId="4" borderId="2" xfId="6" applyNumberFormat="1" applyFont="1" applyFill="1" applyBorder="1" applyAlignment="1">
      <alignment horizontal="left" vertical="center"/>
    </xf>
    <xf numFmtId="39" fontId="13" fillId="4" borderId="3" xfId="6" applyNumberFormat="1" applyFont="1" applyFill="1" applyBorder="1" applyAlignment="1">
      <alignment horizontal="left" vertical="center"/>
    </xf>
    <xf numFmtId="39" fontId="14" fillId="0" borderId="43" xfId="6" applyNumberFormat="1" applyFont="1" applyBorder="1" applyAlignment="1">
      <alignment horizontal="left"/>
    </xf>
    <xf numFmtId="39" fontId="14" fillId="0" borderId="44" xfId="6" applyNumberFormat="1" applyFont="1" applyBorder="1" applyAlignment="1">
      <alignment horizontal="center"/>
    </xf>
    <xf numFmtId="0" fontId="15" fillId="0" borderId="44" xfId="6" applyFont="1" applyBorder="1"/>
    <xf numFmtId="169" fontId="15" fillId="5" borderId="47" xfId="8" applyNumberFormat="1" applyFont="1" applyFill="1" applyBorder="1" applyAlignment="1" applyProtection="1"/>
    <xf numFmtId="4" fontId="15" fillId="6" borderId="48" xfId="6" applyNumberFormat="1" applyFont="1" applyFill="1" applyBorder="1" applyAlignment="1" applyProtection="1">
      <alignment horizontal="right"/>
      <protection locked="0"/>
    </xf>
    <xf numFmtId="0" fontId="15" fillId="0" borderId="49" xfId="6" applyFont="1" applyBorder="1"/>
    <xf numFmtId="4" fontId="15" fillId="6" borderId="13" xfId="6" applyNumberFormat="1" applyFont="1" applyFill="1" applyBorder="1" applyAlignment="1" applyProtection="1">
      <alignment horizontal="right"/>
      <protection locked="0"/>
    </xf>
    <xf numFmtId="39" fontId="14" fillId="0" borderId="1" xfId="6" applyNumberFormat="1" applyFont="1" applyBorder="1" applyAlignment="1">
      <alignment horizontal="left"/>
    </xf>
    <xf numFmtId="39" fontId="14" fillId="0" borderId="2" xfId="6" applyNumberFormat="1" applyFont="1" applyBorder="1" applyAlignment="1">
      <alignment horizontal="center"/>
    </xf>
    <xf numFmtId="0" fontId="15" fillId="0" borderId="2" xfId="6" applyFont="1" applyBorder="1"/>
    <xf numFmtId="169" fontId="15" fillId="5" borderId="50" xfId="8" applyNumberFormat="1" applyFont="1" applyFill="1" applyBorder="1" applyAlignment="1" applyProtection="1"/>
    <xf numFmtId="0" fontId="17" fillId="0" borderId="0" xfId="0" applyFont="1"/>
    <xf numFmtId="0" fontId="15" fillId="0" borderId="15" xfId="6" applyFont="1" applyBorder="1"/>
    <xf numFmtId="170" fontId="14" fillId="0" borderId="0" xfId="0" applyNumberFormat="1" applyFont="1"/>
    <xf numFmtId="171" fontId="12" fillId="0" borderId="0" xfId="0" applyNumberFormat="1" applyFont="1"/>
    <xf numFmtId="0" fontId="18" fillId="0" borderId="1" xfId="0" applyFont="1" applyBorder="1"/>
    <xf numFmtId="0" fontId="18" fillId="0" borderId="2" xfId="0" applyFont="1" applyBorder="1"/>
    <xf numFmtId="0" fontId="18" fillId="0" borderId="3" xfId="0" applyFont="1" applyBorder="1"/>
    <xf numFmtId="0" fontId="12" fillId="0" borderId="0" xfId="0" applyFont="1" applyAlignment="1">
      <alignment horizontal="center" vertical="top" wrapText="1"/>
    </xf>
    <xf numFmtId="0" fontId="20" fillId="0" borderId="0" xfId="9" applyFont="1" applyBorder="1" applyAlignment="1" applyProtection="1">
      <alignment vertical="top" wrapText="1"/>
    </xf>
    <xf numFmtId="170" fontId="12" fillId="0" borderId="0" xfId="0" applyNumberFormat="1" applyFont="1"/>
    <xf numFmtId="172" fontId="12" fillId="0" borderId="0" xfId="7" applyNumberFormat="1" applyFont="1"/>
    <xf numFmtId="0" fontId="19" fillId="0" borderId="6" xfId="9" applyBorder="1" applyAlignment="1" applyProtection="1"/>
    <xf numFmtId="0" fontId="12" fillId="0" borderId="4" xfId="0" applyFont="1" applyBorder="1"/>
    <xf numFmtId="0" fontId="12" fillId="0" borderId="7" xfId="0" applyFont="1" applyBorder="1"/>
    <xf numFmtId="0" fontId="15" fillId="0" borderId="9" xfId="0" applyFont="1" applyBorder="1" applyAlignment="1">
      <alignment horizontal="left" vertical="center"/>
    </xf>
    <xf numFmtId="0" fontId="12" fillId="0" borderId="10" xfId="0" applyFont="1" applyBorder="1"/>
    <xf numFmtId="0" fontId="15" fillId="0" borderId="9" xfId="9" applyFont="1" applyBorder="1" applyAlignment="1" applyProtection="1">
      <alignment horizontal="left" vertical="center"/>
    </xf>
    <xf numFmtId="0" fontId="15" fillId="0" borderId="12" xfId="0" applyFont="1" applyBorder="1" applyAlignment="1">
      <alignment horizontal="left" vertical="center"/>
    </xf>
    <xf numFmtId="0" fontId="12" fillId="0" borderId="5" xfId="0" applyFont="1" applyBorder="1"/>
    <xf numFmtId="0" fontId="12" fillId="0" borderId="20" xfId="0" applyFont="1" applyBorder="1"/>
    <xf numFmtId="0" fontId="21" fillId="2" borderId="0" xfId="0" applyFont="1" applyFill="1" applyAlignment="1">
      <alignment vertical="center"/>
    </xf>
    <xf numFmtId="0" fontId="0" fillId="2" borderId="56" xfId="0" quotePrefix="1" applyFill="1" applyBorder="1" applyAlignment="1">
      <alignment horizontal="center" vertical="center"/>
    </xf>
    <xf numFmtId="0" fontId="0" fillId="2" borderId="9" xfId="0" quotePrefix="1" applyFill="1" applyBorder="1" applyAlignment="1">
      <alignment horizontal="center" vertical="center"/>
    </xf>
    <xf numFmtId="0" fontId="0" fillId="2" borderId="10" xfId="0" quotePrefix="1" applyFill="1" applyBorder="1" applyAlignment="1">
      <alignment horizontal="center"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6" xfId="0" applyFill="1" applyBorder="1" applyAlignment="1">
      <alignment vertical="center"/>
    </xf>
    <xf numFmtId="0" fontId="0" fillId="2" borderId="10" xfId="0" applyFill="1" applyBorder="1" applyAlignment="1">
      <alignment vertical="center"/>
    </xf>
    <xf numFmtId="0" fontId="0" fillId="2" borderId="57" xfId="0" applyFill="1" applyBorder="1" applyAlignment="1">
      <alignment horizontal="center" vertical="center" wrapText="1"/>
    </xf>
    <xf numFmtId="0" fontId="0" fillId="2" borderId="58" xfId="0" applyFill="1" applyBorder="1" applyAlignment="1">
      <alignment horizontal="center" vertical="center" wrapText="1"/>
    </xf>
    <xf numFmtId="0" fontId="8" fillId="2" borderId="69" xfId="0" applyFont="1" applyFill="1" applyBorder="1" applyAlignment="1">
      <alignment vertical="center"/>
    </xf>
    <xf numFmtId="0" fontId="8" fillId="2" borderId="63" xfId="0" applyFont="1" applyFill="1" applyBorder="1" applyAlignment="1">
      <alignment vertical="center"/>
    </xf>
    <xf numFmtId="4" fontId="0" fillId="2" borderId="69" xfId="0" applyNumberFormat="1" applyFill="1" applyBorder="1" applyAlignment="1">
      <alignment horizontal="center" vertical="center"/>
    </xf>
    <xf numFmtId="4" fontId="0" fillId="2" borderId="70" xfId="0" applyNumberFormat="1" applyFill="1" applyBorder="1" applyAlignment="1">
      <alignment horizontal="center" vertical="center"/>
    </xf>
    <xf numFmtId="4" fontId="0" fillId="2" borderId="71" xfId="0" applyNumberFormat="1" applyFill="1" applyBorder="1" applyAlignment="1">
      <alignment horizontal="center" vertical="center"/>
    </xf>
    <xf numFmtId="4" fontId="0" fillId="2" borderId="63" xfId="0" applyNumberFormat="1" applyFill="1" applyBorder="1" applyAlignment="1">
      <alignment horizontal="center" vertical="center"/>
    </xf>
    <xf numFmtId="173" fontId="0" fillId="2" borderId="60" xfId="0" applyNumberFormat="1" applyFill="1" applyBorder="1" applyAlignment="1">
      <alignment horizontal="center" vertical="center"/>
    </xf>
    <xf numFmtId="166" fontId="0" fillId="2" borderId="63" xfId="0" applyNumberFormat="1" applyFill="1" applyBorder="1" applyAlignment="1">
      <alignment horizontal="center" vertical="center"/>
    </xf>
    <xf numFmtId="0" fontId="8" fillId="2" borderId="9" xfId="0" applyFont="1" applyFill="1" applyBorder="1" applyAlignment="1">
      <alignment vertical="center"/>
    </xf>
    <xf numFmtId="0" fontId="8" fillId="2" borderId="10" xfId="0" applyFont="1" applyFill="1" applyBorder="1" applyAlignment="1">
      <alignment vertical="center"/>
    </xf>
    <xf numFmtId="4" fontId="0" fillId="2" borderId="9" xfId="0" applyNumberFormat="1" applyFill="1" applyBorder="1" applyAlignment="1">
      <alignment horizontal="center" vertical="center"/>
    </xf>
    <xf numFmtId="4" fontId="0" fillId="2" borderId="72" xfId="0" applyNumberFormat="1" applyFill="1" applyBorder="1" applyAlignment="1">
      <alignment horizontal="center" vertical="center"/>
    </xf>
    <xf numFmtId="4" fontId="0" fillId="2" borderId="0" xfId="0" applyNumberFormat="1" applyFill="1" applyAlignment="1">
      <alignment horizontal="center" vertical="center"/>
    </xf>
    <xf numFmtId="4" fontId="0" fillId="2" borderId="10" xfId="0" applyNumberFormat="1" applyFill="1" applyBorder="1" applyAlignment="1">
      <alignment horizontal="center" vertical="center"/>
    </xf>
    <xf numFmtId="173" fontId="0" fillId="2" borderId="64" xfId="0" applyNumberFormat="1" applyFill="1" applyBorder="1" applyAlignment="1">
      <alignment horizontal="center" vertical="center"/>
    </xf>
    <xf numFmtId="166" fontId="0" fillId="2" borderId="10" xfId="0" applyNumberFormat="1" applyFill="1" applyBorder="1" applyAlignment="1">
      <alignment horizontal="center" vertical="center"/>
    </xf>
    <xf numFmtId="0" fontId="8" fillId="2" borderId="12" xfId="0" applyFont="1" applyFill="1" applyBorder="1" applyAlignment="1">
      <alignment vertical="center"/>
    </xf>
    <xf numFmtId="0" fontId="8" fillId="2" borderId="20" xfId="0" applyFont="1" applyFill="1" applyBorder="1" applyAlignment="1">
      <alignment vertical="center"/>
    </xf>
    <xf numFmtId="4" fontId="0" fillId="2" borderId="12" xfId="0" applyNumberFormat="1" applyFill="1" applyBorder="1" applyAlignment="1">
      <alignment horizontal="center" vertical="center"/>
    </xf>
    <xf numFmtId="4" fontId="0" fillId="2" borderId="73"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2" borderId="20" xfId="0" applyNumberFormat="1" applyFill="1" applyBorder="1" applyAlignment="1">
      <alignment horizontal="center" vertical="center"/>
    </xf>
    <xf numFmtId="173" fontId="0" fillId="2" borderId="74" xfId="0" applyNumberFormat="1" applyFill="1" applyBorder="1" applyAlignment="1">
      <alignment horizontal="center" vertical="center"/>
    </xf>
    <xf numFmtId="166" fontId="0" fillId="2" borderId="20" xfId="0" applyNumberFormat="1" applyFill="1" applyBorder="1" applyAlignment="1">
      <alignment horizontal="center" vertical="center"/>
    </xf>
    <xf numFmtId="173"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25" fillId="2" borderId="0" xfId="0" applyFont="1" applyFill="1" applyAlignment="1">
      <alignment vertical="center"/>
    </xf>
    <xf numFmtId="0" fontId="27" fillId="2" borderId="0" xfId="0" applyFont="1" applyFill="1" applyAlignment="1">
      <alignment vertical="center"/>
    </xf>
    <xf numFmtId="0" fontId="28" fillId="2" borderId="0" xfId="0" applyFont="1" applyFill="1" applyAlignment="1">
      <alignment vertical="center"/>
    </xf>
    <xf numFmtId="165" fontId="0" fillId="2" borderId="0" xfId="0" applyNumberFormat="1" applyFill="1" applyAlignment="1">
      <alignment vertical="center"/>
    </xf>
    <xf numFmtId="0" fontId="0" fillId="2" borderId="0" xfId="0" applyFill="1" applyAlignment="1">
      <alignment vertical="top"/>
    </xf>
    <xf numFmtId="0" fontId="28" fillId="2" borderId="0" xfId="0" applyFont="1" applyFill="1"/>
    <xf numFmtId="4" fontId="0" fillId="2" borderId="0" xfId="0" applyNumberFormat="1" applyFill="1" applyAlignment="1">
      <alignment vertical="center"/>
    </xf>
    <xf numFmtId="0" fontId="25" fillId="2" borderId="0" xfId="0" applyFont="1" applyFill="1" applyAlignment="1">
      <alignment horizontal="left" vertical="center" wrapText="1"/>
    </xf>
    <xf numFmtId="0" fontId="29" fillId="2" borderId="0" xfId="0" applyFont="1" applyFill="1" applyAlignment="1">
      <alignment horizontal="left" vertical="center" wrapText="1"/>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54" xfId="0" quotePrefix="1" applyFill="1" applyBorder="1" applyAlignment="1">
      <alignment horizontal="center" vertical="center"/>
    </xf>
    <xf numFmtId="0" fontId="0" fillId="2" borderId="55" xfId="0" quotePrefix="1" applyFill="1" applyBorder="1" applyAlignment="1">
      <alignment horizontal="center" vertical="center"/>
    </xf>
    <xf numFmtId="0" fontId="0" fillId="2" borderId="75" xfId="0" applyFill="1" applyBorder="1" applyAlignment="1">
      <alignment horizontal="center"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0" fontId="0" fillId="2" borderId="61"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68" xfId="0" applyFill="1" applyBorder="1" applyAlignment="1">
      <alignment horizontal="center" vertical="center" wrapText="1"/>
    </xf>
    <xf numFmtId="0" fontId="0" fillId="2" borderId="60"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67" xfId="0" applyFill="1" applyBorder="1" applyAlignment="1">
      <alignment horizontal="center" vertical="center" wrapText="1"/>
    </xf>
    <xf numFmtId="0" fontId="0" fillId="2" borderId="78" xfId="0" applyFill="1" applyBorder="1" applyAlignment="1">
      <alignment horizontal="center" vertical="center"/>
    </xf>
    <xf numFmtId="3" fontId="0" fillId="2" borderId="78" xfId="0" applyNumberFormat="1" applyFill="1" applyBorder="1" applyAlignment="1">
      <alignment horizontal="center" vertical="center"/>
    </xf>
    <xf numFmtId="3" fontId="0" fillId="2" borderId="77" xfId="0" applyNumberFormat="1" applyFill="1" applyBorder="1" applyAlignment="1">
      <alignment horizontal="center" vertical="center"/>
    </xf>
    <xf numFmtId="0" fontId="28" fillId="2" borderId="0" xfId="0" applyFont="1" applyFill="1" applyAlignment="1">
      <alignment horizontal="left" vertical="center" wrapText="1"/>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5" xfId="0" applyFill="1" applyBorder="1" applyAlignment="1">
      <alignment horizontal="center" vertical="center"/>
    </xf>
    <xf numFmtId="0" fontId="0" fillId="2" borderId="57"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wrapText="1"/>
    </xf>
    <xf numFmtId="3" fontId="0" fillId="2" borderId="58" xfId="0" applyNumberForma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6"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0" xfId="2" applyFont="1" applyFill="1" applyAlignment="1">
      <alignment horizontal="center" vertical="center"/>
    </xf>
    <xf numFmtId="0" fontId="5" fillId="2" borderId="10"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5" xfId="2" applyFont="1" applyFill="1" applyBorder="1" applyAlignment="1">
      <alignment horizontal="center" vertical="center"/>
    </xf>
    <xf numFmtId="4" fontId="2" fillId="2" borderId="34" xfId="3" applyNumberFormat="1" applyFont="1" applyFill="1" applyBorder="1" applyAlignment="1" applyProtection="1">
      <alignment horizontal="center"/>
      <protection locked="0"/>
    </xf>
    <xf numFmtId="4" fontId="2" fillId="2" borderId="39" xfId="3" applyNumberFormat="1" applyFont="1" applyFill="1" applyBorder="1" applyAlignment="1" applyProtection="1">
      <alignment horizontal="center"/>
      <protection locked="0"/>
    </xf>
    <xf numFmtId="4" fontId="2" fillId="2" borderId="40" xfId="3" applyNumberFormat="1" applyFont="1" applyFill="1" applyBorder="1" applyAlignment="1" applyProtection="1">
      <alignment horizontal="center"/>
      <protection locked="0"/>
    </xf>
    <xf numFmtId="4" fontId="2" fillId="3" borderId="34" xfId="3" applyNumberFormat="1" applyFont="1" applyFill="1" applyBorder="1" applyAlignment="1" applyProtection="1">
      <alignment horizontal="center"/>
      <protection locked="0"/>
    </xf>
    <xf numFmtId="4" fontId="2" fillId="3" borderId="40" xfId="3" applyNumberFormat="1" applyFont="1" applyFill="1" applyBorder="1" applyAlignment="1" applyProtection="1">
      <alignment horizontal="center"/>
      <protection locked="0"/>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4" fillId="2" borderId="6"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0" xfId="2" applyFont="1" applyFill="1" applyAlignment="1">
      <alignment horizontal="center" vertical="center"/>
    </xf>
    <xf numFmtId="0" fontId="4" fillId="2" borderId="10"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21"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1" xfId="2" applyFont="1" applyFill="1" applyBorder="1" applyAlignment="1">
      <alignment horizontal="center" vertical="center"/>
    </xf>
  </cellXfs>
  <cellStyles count="10">
    <cellStyle name="Hyperlink 2" xfId="9" xr:uid="{28BC7D62-C219-4CB8-A6A9-084BEFF7F9D4}"/>
    <cellStyle name="Komma" xfId="7" builtinId="3"/>
    <cellStyle name="Komma 3" xfId="8" xr:uid="{BE6A5129-58A6-48D3-9A6B-5B99309EBDE0}"/>
    <cellStyle name="Procent 3" xfId="4" xr:uid="{7B34C8B8-8472-4D79-B9E9-8EEBA61221F6}"/>
    <cellStyle name="Standaard" xfId="0" builtinId="0"/>
    <cellStyle name="Standaard 2 3" xfId="2" xr:uid="{40EB55BA-0147-42ED-B841-10A43011DFE3}"/>
    <cellStyle name="Standaard 3" xfId="6" xr:uid="{CFA4A172-03E7-49BA-AE36-77BDA3417341}"/>
    <cellStyle name="Standaard 4" xfId="5" xr:uid="{C4AE5BF1-6447-4717-803D-7B6064744AF0}"/>
    <cellStyle name="Standaard_Balans IL-Glob. PLAU" xfId="1" xr:uid="{FA49BFFD-9E18-4734-8E06-377740D3BEAE}"/>
    <cellStyle name="Valuta 2" xfId="3" xr:uid="{A23C2A75-D0BE-4733-940C-F6A72E608E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mewo_B2021_V3.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vlaamsenutsregulator.sharepoint.com/sites/KT_Tariefregulering/Gedeelde%20%20documenten/TM%2025-28/8%20Analyses/Nettarieven%202025/Vereenvoudigde%20tarieflijsten.xls" TargetMode="External"/><Relationship Id="rId1" Type="http://schemas.openxmlformats.org/officeDocument/2006/relationships/externalLinkPath" Target="https://vlaamsenutsregulator.sharepoint.com/sites/KT_Tariefregulering/Gedeelde%20%20documenten/TM%2025-28/8%20Analyses/Nettarieven%202025/Vereenvoudigde%20tarieflijs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V\Cl%20Copy\Bijlage%207A%20Tariefvoorstel%20Fluvius%20Limburg_B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Gaselwest_B2021_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ntergem_B2021_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ka_B2021_V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rlek_B2021_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Fluvius_Antwerpen_B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IMEWO</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LEK - RES LS 01-02.2015"/>
      <sheetName val="ELEK - RES LS 03-06.2015"/>
      <sheetName val="ELEK - RES LS 07.2015"/>
      <sheetName val="ELEK - RES LS 08.2015"/>
      <sheetName val="ELEK - RES LS vanaf 09.2015"/>
      <sheetName val="ELEK-RES LS 01-02.2016 inBTW"/>
      <sheetName val="ELEK-RES LS 01-02.2016 exBTW"/>
      <sheetName val="ELEK-RES LS vanaf 03.2016 inBTW"/>
      <sheetName val="ELEK-RES LS vanaf 03.2016 exBTW"/>
      <sheetName val="ELEK-RES LS 01.2017 inBTW"/>
      <sheetName val="ELEK-RES LS 01.2017 exBTW"/>
      <sheetName val="ELEK-RES LS vanaf 03.2017 inBTW"/>
      <sheetName val="ELEK-RES LS vanaf 03.2017 exBTW"/>
      <sheetName val="ELEK - PROF LS 01-02.2015"/>
      <sheetName val="ELEK - PROF LS 03-06.2015"/>
      <sheetName val="ELEK - PROF LS 07.2015 "/>
      <sheetName val="ELEK - PROF LS vanaf 08.2015"/>
      <sheetName val="ELEK - PROF LS 01-02.2016"/>
      <sheetName val="ELEK - PROF LS vanaf 03.2016"/>
      <sheetName val="ELEK-RES LS 01-02.2018 inBTW"/>
      <sheetName val="ELEK-RES LS 01-02.2018 exBTW"/>
      <sheetName val="ELEK-RES LS vanaf 03.2018 inBTW"/>
      <sheetName val="ELEK-RES LS vanaf 03.2018 exBTW"/>
      <sheetName val="ELEK - PROF LS 01.2017"/>
      <sheetName val="GAS - RES 01-07.2015"/>
      <sheetName val="GAS - RES vanaf 08.2015"/>
      <sheetName val="GAS - RES 2016 inclBTW"/>
      <sheetName val="GAS - RES 2016 exclBTW"/>
      <sheetName val="ELEK - PROF LS vanaf 03.2017"/>
      <sheetName val="ELEK-RES LS vanaf 07.2018 inBTW"/>
      <sheetName val="ELEK-RES LS vanaf 07.2018 exBTW"/>
      <sheetName val="ELEK-RES LS vanaf 01.2019 inBTW"/>
      <sheetName val="ELEK-RES LS vanaf 01.2019 exBTW"/>
      <sheetName val="ELEK - PROF LS 01-02.2018"/>
      <sheetName val="ELEK - PROF LS vanaf 03.2018"/>
      <sheetName val="ELEK-RES LS vanaf 03.2019 inBTW"/>
      <sheetName val="ELEK-RES LS vanaf 03.2019 exBTW"/>
      <sheetName val="ELEK-RES LS vanaf 04.2019 inBTW"/>
      <sheetName val="ELEK-RES LS vanaf 04.2019 exBTW"/>
      <sheetName val="ELEK - PROF LS vanaf 07.2018"/>
      <sheetName val="ELEK - PROF LS vanaf 01.2019"/>
      <sheetName val="ELEK- PROF LS vanaf 03.2019"/>
      <sheetName val="ELEK-RES LS 01_27.01.20 inBTW"/>
      <sheetName val="ELEK-RES LS 01_27.01.20 exBTW"/>
      <sheetName val="ELEK - RES LS vanaf 1.1.2025"/>
      <sheetName val="GAS - RES vanaf 1.1.2025"/>
      <sheetName val="ELEK - RES LS vanaf 1.1.2024"/>
      <sheetName val="GAS - RES vanaf 1.1.2024"/>
      <sheetName val="ELEK - RES LS vanaf 1.1.2023"/>
      <sheetName val="GAS - RES vanaf 1.1.2023"/>
      <sheetName val="ELEK - RES LS vanaf 1.1.2022"/>
      <sheetName val="ELEK - RES LS vanaf 1.7.2022"/>
      <sheetName val="GAS - RES vanaf 1.1.2022"/>
      <sheetName val="ELEK-RES LS vanaf 1.3.21 in"/>
      <sheetName val="ELEK-RES LS vanaf 1.3.21 ex"/>
      <sheetName val="ELEK- PROF LS vanaf 1.3.21"/>
      <sheetName val="ELEK-RES LS vanaf 1.1.21 in"/>
      <sheetName val="ELEK-RES LS vanaf 1.1.21 ex"/>
      <sheetName val="ELEK- PROF LS vanaf 1.1.21"/>
      <sheetName val="GAS - RES vanaf 1.1.21 in"/>
      <sheetName val="GAS - RES vanaf 1.1.21 ex"/>
      <sheetName val="GAS - PROF vanaf 1.1.2021"/>
      <sheetName val="ELEK-RES LS vanaf 28.1.20 inBTW"/>
      <sheetName val="ELEK-RES LS vanaf 1.4.20 inBTW"/>
      <sheetName val="ELEK-RES LS vanaf 28.1.20 exBTW"/>
      <sheetName val="ELEK- PROF LS vanaf 04.2019"/>
      <sheetName val="GAS - RES 2017 inclBTW"/>
      <sheetName val="GAS - RES 2017 exclBTW"/>
      <sheetName val="GAS - PROF 01-07.2015 "/>
      <sheetName val="GAS - PROF vanaf 08.2015"/>
      <sheetName val="GAS - PROF 2016"/>
      <sheetName val="GAS - RES 2018 inBTW"/>
      <sheetName val="GAS - RES 2018 exclBTW"/>
      <sheetName val="GAS - PROF 2017"/>
      <sheetName val="ELEK-RES LS vanaf 1.4.20 exBTW"/>
      <sheetName val="ELEK- PROF LS 01_27.01.20"/>
      <sheetName val="GAS - RES 2019 inBTW"/>
      <sheetName val="GAS - RES 2019 exBTW"/>
      <sheetName val="ELEK- PROF LS vanaf 28.1.20"/>
      <sheetName val="GAS - RES vanaf 04.19 inBTW"/>
      <sheetName val="GAS - RES vanaf 04.19 exBTW"/>
      <sheetName val="GAS - PROF 2018"/>
      <sheetName val="ELEK- PROF LS vanaf 1.4.20"/>
      <sheetName val="GAS - RES 01_27.01.20 inBTW"/>
      <sheetName val="GAS - RES 01_27.01.20 exBTW"/>
      <sheetName val="GAS - PROF 2019"/>
      <sheetName val="GAS - RES vanaf 28.1.20 inBTW"/>
      <sheetName val="GAS - RES vanaf 28.1.20 exBTW"/>
      <sheetName val="GAS - PROF vanaf 04.2019"/>
      <sheetName val="GAS - PROF 01_27.01.20"/>
      <sheetName val="GAS - PROF vanaf 28.1.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9">
          <cell r="C9">
            <v>13.4</v>
          </cell>
          <cell r="D9">
            <v>1.9659600000000004</v>
          </cell>
          <cell r="E9">
            <v>83.76</v>
          </cell>
          <cell r="F9">
            <v>0.55864999999999998</v>
          </cell>
          <cell r="G9">
            <v>335.05</v>
          </cell>
          <cell r="H9">
            <v>0.39112000000000002</v>
          </cell>
          <cell r="I9">
            <v>11.27</v>
          </cell>
          <cell r="J9">
            <v>9.9776859504132231E-2</v>
          </cell>
          <cell r="K9">
            <v>6.5589999999999996E-2</v>
          </cell>
        </row>
        <row r="10">
          <cell r="C10">
            <v>13.6</v>
          </cell>
          <cell r="D10">
            <v>1.5687500000000001</v>
          </cell>
          <cell r="E10">
            <v>50.32</v>
          </cell>
          <cell r="F10">
            <v>0.83425000000000005</v>
          </cell>
          <cell r="G10">
            <v>680.44</v>
          </cell>
          <cell r="H10">
            <v>0.41415999999999997</v>
          </cell>
          <cell r="I10">
            <v>11.27</v>
          </cell>
          <cell r="J10">
            <v>9.9776859504132231E-2</v>
          </cell>
          <cell r="K10">
            <v>6.5589999999999996E-2</v>
          </cell>
        </row>
        <row r="11">
          <cell r="C11">
            <v>6.42</v>
          </cell>
          <cell r="D11">
            <v>2.3560699999999999</v>
          </cell>
          <cell r="E11">
            <v>73.569999999999993</v>
          </cell>
          <cell r="F11">
            <v>1.01294</v>
          </cell>
          <cell r="G11">
            <v>737.9</v>
          </cell>
          <cell r="H11">
            <v>0.57004999999999995</v>
          </cell>
          <cell r="I11">
            <v>11.27</v>
          </cell>
          <cell r="J11">
            <v>9.9776859504132231E-2</v>
          </cell>
          <cell r="K11">
            <v>6.5589999999999996E-2</v>
          </cell>
        </row>
        <row r="12">
          <cell r="C12">
            <v>12.15</v>
          </cell>
          <cell r="D12">
            <v>1.7654899999999998</v>
          </cell>
          <cell r="E12">
            <v>53.52</v>
          </cell>
          <cell r="F12">
            <v>0.93809999999999982</v>
          </cell>
          <cell r="G12">
            <v>522.45000000000005</v>
          </cell>
          <cell r="H12">
            <v>0.62550000000000006</v>
          </cell>
          <cell r="I12">
            <v>11.27</v>
          </cell>
          <cell r="J12">
            <v>9.9776859504132231E-2</v>
          </cell>
          <cell r="K12">
            <v>6.5589999999999996E-2</v>
          </cell>
        </row>
        <row r="13">
          <cell r="C13">
            <v>14.26</v>
          </cell>
          <cell r="D13">
            <v>2.0696599999999998</v>
          </cell>
          <cell r="E13">
            <v>80.02</v>
          </cell>
          <cell r="F13">
            <v>0.7545099999999999</v>
          </cell>
          <cell r="G13">
            <v>395.15</v>
          </cell>
          <cell r="H13">
            <v>0.54442000000000002</v>
          </cell>
          <cell r="I13">
            <v>11.27</v>
          </cell>
          <cell r="J13">
            <v>9.9776859504132231E-2</v>
          </cell>
          <cell r="K13">
            <v>6.5589999999999996E-2</v>
          </cell>
        </row>
        <row r="14">
          <cell r="C14">
            <v>10.89</v>
          </cell>
          <cell r="D14">
            <v>1.5978600000000003</v>
          </cell>
          <cell r="E14">
            <v>52.56</v>
          </cell>
          <cell r="F14">
            <v>0.76427</v>
          </cell>
          <cell r="G14">
            <v>422.99</v>
          </cell>
          <cell r="H14">
            <v>0.51731999999999989</v>
          </cell>
          <cell r="I14">
            <v>11.27</v>
          </cell>
          <cell r="J14">
            <v>9.9776859504132231E-2</v>
          </cell>
          <cell r="K14">
            <v>6.5589999999999996E-2</v>
          </cell>
        </row>
        <row r="15">
          <cell r="C15">
            <v>12.04</v>
          </cell>
          <cell r="D15">
            <v>1.7497399999999996</v>
          </cell>
          <cell r="E15">
            <v>64.69</v>
          </cell>
          <cell r="F15">
            <v>0.69686999999999999</v>
          </cell>
          <cell r="G15">
            <v>404.33</v>
          </cell>
          <cell r="H15">
            <v>0.47043999999999991</v>
          </cell>
          <cell r="I15">
            <v>11.27</v>
          </cell>
          <cell r="J15">
            <v>9.9776859504132231E-2</v>
          </cell>
          <cell r="K15">
            <v>6.5589999999999996E-2</v>
          </cell>
        </row>
        <row r="16">
          <cell r="C16">
            <v>11.84</v>
          </cell>
          <cell r="D16">
            <v>1.7172300000000005</v>
          </cell>
          <cell r="E16">
            <v>59.02</v>
          </cell>
          <cell r="F16">
            <v>0.77366000000000001</v>
          </cell>
          <cell r="G16">
            <v>442.4</v>
          </cell>
          <cell r="H16">
            <v>0.51809000000000005</v>
          </cell>
          <cell r="I16">
            <v>11.27</v>
          </cell>
          <cell r="J16">
            <v>9.9776859504132231E-2</v>
          </cell>
          <cell r="K16">
            <v>6.5589999999999996E-2</v>
          </cell>
        </row>
        <row r="17">
          <cell r="C17">
            <v>12.09</v>
          </cell>
          <cell r="D17">
            <v>1.7960299999999998</v>
          </cell>
          <cell r="E17">
            <v>67.05</v>
          </cell>
          <cell r="F17">
            <v>0.69671000000000005</v>
          </cell>
          <cell r="G17">
            <v>148.30000000000001</v>
          </cell>
          <cell r="H17">
            <v>0.64254</v>
          </cell>
          <cell r="I17">
            <v>11.27</v>
          </cell>
          <cell r="J17">
            <v>9.9776859504132231E-2</v>
          </cell>
          <cell r="K17">
            <v>6.5589999999999996E-2</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9">
          <cell r="J9">
            <v>0.12073</v>
          </cell>
        </row>
        <row r="10">
          <cell r="J10">
            <v>0.12073</v>
          </cell>
        </row>
        <row r="11">
          <cell r="J11">
            <v>0.12073</v>
          </cell>
        </row>
        <row r="12">
          <cell r="J12">
            <v>0.12073</v>
          </cell>
        </row>
        <row r="13">
          <cell r="J13">
            <v>0.12073</v>
          </cell>
        </row>
        <row r="14">
          <cell r="J14">
            <v>0.12073</v>
          </cell>
        </row>
        <row r="15">
          <cell r="J15">
            <v>0.12073</v>
          </cell>
        </row>
        <row r="16">
          <cell r="J16">
            <v>0.12073</v>
          </cell>
        </row>
        <row r="18">
          <cell r="J18">
            <v>0.12073</v>
          </cell>
        </row>
      </sheetData>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GASELWEST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INTERGEM</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IVEKA</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IVERLEK</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nergieconsultant.nl/energiemarkt/energie-berekeningen-uit-de-praktijk/omrekening-van-m3-n-naar-kw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ADC9-EB30-4C60-8080-60C9EA5094FD}">
  <sheetPr>
    <tabColor rgb="FF0070C0"/>
  </sheetPr>
  <dimension ref="A1"/>
  <sheetViews>
    <sheetView workbookViewId="0"/>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14E9-BE70-4D25-97B0-B0CBF2AE6398}">
  <sheetPr>
    <pageSetUpPr fitToPage="1"/>
  </sheetPr>
  <dimension ref="A1:K52"/>
  <sheetViews>
    <sheetView workbookViewId="0">
      <selection activeCell="B49" sqref="B49"/>
    </sheetView>
  </sheetViews>
  <sheetFormatPr defaultRowHeight="14.5" x14ac:dyDescent="0.35"/>
  <cols>
    <col min="1" max="1" width="8.54296875" style="1" customWidth="1"/>
    <col min="2" max="2" width="75.1796875" style="1" customWidth="1"/>
    <col min="3" max="3" width="27" style="1" bestFit="1" customWidth="1"/>
    <col min="4" max="11" width="20.7265625" style="1" customWidth="1"/>
    <col min="12" max="16384" width="8.7265625" style="42"/>
  </cols>
  <sheetData>
    <row r="1" spans="1:11" ht="20.5" thickBot="1" x14ac:dyDescent="0.4">
      <c r="A1" s="237" t="s">
        <v>90</v>
      </c>
      <c r="B1" s="238"/>
      <c r="C1" s="238"/>
      <c r="D1" s="238"/>
      <c r="E1" s="238"/>
      <c r="F1" s="238"/>
      <c r="G1" s="238"/>
      <c r="H1" s="238"/>
      <c r="I1" s="238"/>
      <c r="J1" s="238"/>
      <c r="K1" s="239"/>
    </row>
    <row r="2" spans="1:11" x14ac:dyDescent="0.35">
      <c r="J2" s="2"/>
      <c r="K2" s="2"/>
    </row>
    <row r="3" spans="1:11" s="81" customFormat="1" ht="13" thickBot="1" x14ac:dyDescent="0.3">
      <c r="A3" s="1"/>
      <c r="B3" s="1"/>
      <c r="C3" s="1"/>
      <c r="D3" s="1"/>
      <c r="E3" s="1"/>
      <c r="F3" s="1"/>
      <c r="G3" s="1"/>
      <c r="H3" s="1"/>
      <c r="I3" s="1"/>
      <c r="J3" s="3"/>
      <c r="K3" s="3"/>
    </row>
    <row r="4" spans="1:11" s="112" customFormat="1" ht="12.5" x14ac:dyDescent="0.25">
      <c r="A4" s="240"/>
      <c r="B4" s="241"/>
      <c r="C4" s="242"/>
      <c r="D4" s="240" t="s">
        <v>80</v>
      </c>
      <c r="E4" s="241"/>
      <c r="F4" s="241"/>
      <c r="G4" s="241"/>
      <c r="H4" s="240" t="s">
        <v>81</v>
      </c>
      <c r="I4" s="241"/>
      <c r="J4" s="240" t="s">
        <v>82</v>
      </c>
      <c r="K4" s="242"/>
    </row>
    <row r="5" spans="1:11" s="112" customFormat="1" ht="13" thickBot="1" x14ac:dyDescent="0.3">
      <c r="A5" s="243"/>
      <c r="B5" s="244"/>
      <c r="C5" s="245"/>
      <c r="D5" s="246"/>
      <c r="E5" s="247"/>
      <c r="F5" s="247"/>
      <c r="G5" s="247"/>
      <c r="H5" s="243"/>
      <c r="I5" s="244"/>
      <c r="J5" s="243"/>
      <c r="K5" s="245"/>
    </row>
    <row r="6" spans="1:11" s="112" customFormat="1" ht="13.5" thickBot="1" x14ac:dyDescent="0.35">
      <c r="A6" s="243"/>
      <c r="B6" s="244"/>
      <c r="C6" s="245"/>
      <c r="D6" s="12" t="s">
        <v>6</v>
      </c>
      <c r="E6" s="13" t="s">
        <v>7</v>
      </c>
      <c r="F6" s="14" t="s">
        <v>8</v>
      </c>
      <c r="G6" s="15" t="s">
        <v>9</v>
      </c>
      <c r="H6" s="12" t="s">
        <v>10</v>
      </c>
      <c r="I6" s="16" t="s">
        <v>11</v>
      </c>
      <c r="J6" s="17" t="s">
        <v>12</v>
      </c>
      <c r="K6" s="18" t="s">
        <v>13</v>
      </c>
    </row>
    <row r="7" spans="1:11" s="112" customFormat="1" ht="13.5" thickBot="1" x14ac:dyDescent="0.3">
      <c r="A7" s="243"/>
      <c r="B7" s="244"/>
      <c r="C7" s="245"/>
      <c r="D7" s="243" t="s">
        <v>14</v>
      </c>
      <c r="E7" s="244"/>
      <c r="F7" s="244"/>
      <c r="G7" s="244"/>
      <c r="H7" s="243" t="s">
        <v>14</v>
      </c>
      <c r="I7" s="244"/>
      <c r="J7" s="243" t="s">
        <v>15</v>
      </c>
      <c r="K7" s="245"/>
    </row>
    <row r="8" spans="1:11" s="112" customFormat="1" ht="13" x14ac:dyDescent="0.25">
      <c r="A8" s="243"/>
      <c r="B8" s="244"/>
      <c r="C8" s="245"/>
      <c r="D8" s="4" t="s">
        <v>16</v>
      </c>
      <c r="E8" s="19" t="s">
        <v>17</v>
      </c>
      <c r="F8" s="20" t="s">
        <v>18</v>
      </c>
      <c r="G8" s="5" t="s">
        <v>19</v>
      </c>
      <c r="H8" s="4" t="s">
        <v>20</v>
      </c>
      <c r="I8" s="21" t="s">
        <v>21</v>
      </c>
      <c r="J8" s="243"/>
      <c r="K8" s="245"/>
    </row>
    <row r="9" spans="1:11" s="112" customFormat="1" ht="13.5" thickBot="1" x14ac:dyDescent="0.3">
      <c r="A9" s="6"/>
      <c r="B9" s="7"/>
      <c r="C9" s="26"/>
      <c r="D9" s="6"/>
      <c r="E9" s="22"/>
      <c r="F9" s="23"/>
      <c r="G9" s="24"/>
      <c r="H9" s="6"/>
      <c r="I9" s="25"/>
      <c r="J9" s="6"/>
      <c r="K9" s="26"/>
    </row>
    <row r="10" spans="1:11" s="112" customFormat="1" ht="13" x14ac:dyDescent="0.3">
      <c r="A10" s="27" t="s">
        <v>22</v>
      </c>
      <c r="B10" s="62"/>
      <c r="C10" s="63"/>
      <c r="D10" s="65"/>
      <c r="E10" s="66"/>
      <c r="F10" s="66"/>
      <c r="G10" s="67"/>
      <c r="H10" s="65"/>
      <c r="I10" s="62"/>
      <c r="J10" s="65"/>
      <c r="K10" s="63"/>
    </row>
    <row r="11" spans="1:11" s="112" customFormat="1" ht="13" x14ac:dyDescent="0.3">
      <c r="A11" s="27"/>
      <c r="B11" s="62"/>
      <c r="C11" s="63"/>
      <c r="D11" s="65"/>
      <c r="E11" s="66"/>
      <c r="F11" s="66"/>
      <c r="G11" s="66"/>
      <c r="H11" s="65"/>
      <c r="I11" s="62"/>
      <c r="J11" s="65"/>
      <c r="K11" s="63"/>
    </row>
    <row r="12" spans="1:11" s="112" customFormat="1" ht="13" x14ac:dyDescent="0.3">
      <c r="A12" s="28" t="s">
        <v>23</v>
      </c>
      <c r="B12" s="29" t="s">
        <v>24</v>
      </c>
      <c r="C12" s="30"/>
      <c r="D12" s="65"/>
      <c r="E12" s="66"/>
      <c r="F12" s="66"/>
      <c r="G12" s="66"/>
      <c r="H12" s="65"/>
      <c r="I12" s="62"/>
      <c r="J12" s="65"/>
      <c r="K12" s="63"/>
    </row>
    <row r="13" spans="1:11" s="112" customFormat="1" ht="13" x14ac:dyDescent="0.3">
      <c r="A13" s="68"/>
      <c r="B13" s="69" t="s">
        <v>25</v>
      </c>
      <c r="C13" s="32" t="s">
        <v>26</v>
      </c>
      <c r="D13" s="45">
        <v>6.42</v>
      </c>
      <c r="E13" s="46">
        <v>73.569999999999993</v>
      </c>
      <c r="F13" s="47">
        <v>737.9</v>
      </c>
      <c r="G13" s="47">
        <v>4775.32</v>
      </c>
      <c r="H13" s="65"/>
      <c r="I13" s="62"/>
      <c r="J13" s="65"/>
      <c r="K13" s="63"/>
    </row>
    <row r="14" spans="1:11" s="112" customFormat="1" ht="13" x14ac:dyDescent="0.3">
      <c r="A14" s="68"/>
      <c r="B14" s="69" t="s">
        <v>29</v>
      </c>
      <c r="C14" s="32" t="s">
        <v>30</v>
      </c>
      <c r="D14" s="48">
        <v>2.2099000000000001E-2</v>
      </c>
      <c r="E14" s="49">
        <v>8.6677000000000004E-3</v>
      </c>
      <c r="F14" s="50">
        <v>4.2388E-3</v>
      </c>
      <c r="G14" s="50">
        <v>2.0139999999999999E-4</v>
      </c>
      <c r="H14" s="51">
        <v>5.0300000000000003E-5</v>
      </c>
      <c r="I14" s="50">
        <v>3.9199999999999997E-5</v>
      </c>
      <c r="J14" s="51">
        <v>6.1390000000000001E-4</v>
      </c>
      <c r="K14" s="52">
        <v>4.5439999999999999E-4</v>
      </c>
    </row>
    <row r="15" spans="1:11" s="112" customFormat="1" ht="13" x14ac:dyDescent="0.3">
      <c r="A15" s="68"/>
      <c r="B15" s="69" t="s">
        <v>32</v>
      </c>
      <c r="C15" s="32" t="s">
        <v>33</v>
      </c>
      <c r="D15" s="65"/>
      <c r="E15" s="66"/>
      <c r="F15" s="66"/>
      <c r="G15" s="66"/>
      <c r="H15" s="51">
        <v>2.2726351999999999</v>
      </c>
      <c r="I15" s="50">
        <v>1.7674277</v>
      </c>
      <c r="J15" s="65"/>
      <c r="K15" s="63"/>
    </row>
    <row r="16" spans="1:11" s="112" customFormat="1" ht="12.5" x14ac:dyDescent="0.25">
      <c r="A16" s="68"/>
      <c r="B16" s="62"/>
      <c r="C16" s="63"/>
      <c r="D16" s="71"/>
      <c r="E16" s="72"/>
      <c r="F16" s="72"/>
      <c r="G16" s="72"/>
      <c r="H16" s="71"/>
      <c r="I16" s="73"/>
      <c r="J16" s="71"/>
      <c r="K16" s="74"/>
    </row>
    <row r="17" spans="1:11" s="112" customFormat="1" ht="13" x14ac:dyDescent="0.3">
      <c r="A17" s="28" t="s">
        <v>34</v>
      </c>
      <c r="B17" s="29" t="s">
        <v>35</v>
      </c>
      <c r="C17" s="32" t="s">
        <v>30</v>
      </c>
      <c r="D17" s="48"/>
      <c r="E17" s="49"/>
      <c r="F17" s="50"/>
      <c r="G17" s="50"/>
      <c r="H17" s="51"/>
      <c r="I17" s="50"/>
      <c r="J17" s="54"/>
      <c r="K17" s="55"/>
    </row>
    <row r="18" spans="1:11" s="112" customFormat="1" ht="12.5" x14ac:dyDescent="0.25">
      <c r="A18" s="68"/>
      <c r="B18" s="62"/>
      <c r="C18" s="75"/>
      <c r="D18" s="72"/>
      <c r="E18" s="72"/>
      <c r="F18" s="72"/>
      <c r="G18" s="72"/>
      <c r="H18" s="71"/>
      <c r="I18" s="73"/>
      <c r="J18" s="71"/>
      <c r="K18" s="74"/>
    </row>
    <row r="19" spans="1:11" s="112" customFormat="1" ht="13" x14ac:dyDescent="0.3">
      <c r="A19" s="28" t="s">
        <v>36</v>
      </c>
      <c r="B19" s="33" t="s">
        <v>37</v>
      </c>
      <c r="C19" s="75"/>
      <c r="D19" s="72"/>
      <c r="E19" s="72"/>
      <c r="F19" s="72"/>
      <c r="G19" s="72"/>
      <c r="H19" s="71"/>
      <c r="I19" s="73"/>
      <c r="J19" s="71"/>
      <c r="K19" s="74"/>
    </row>
    <row r="20" spans="1:11" s="112" customFormat="1" ht="13" x14ac:dyDescent="0.3">
      <c r="A20" s="68"/>
      <c r="B20" s="69" t="s">
        <v>40</v>
      </c>
      <c r="C20" s="32" t="s">
        <v>26</v>
      </c>
      <c r="D20" s="248">
        <v>82</v>
      </c>
      <c r="E20" s="249"/>
      <c r="F20" s="249"/>
      <c r="G20" s="250"/>
      <c r="H20" s="248">
        <v>82</v>
      </c>
      <c r="I20" s="250"/>
      <c r="J20" s="251"/>
      <c r="K20" s="252"/>
    </row>
    <row r="21" spans="1:11" s="112" customFormat="1" ht="13" x14ac:dyDescent="0.3">
      <c r="A21" s="68"/>
      <c r="B21" s="69" t="s">
        <v>41</v>
      </c>
      <c r="C21" s="32" t="s">
        <v>26</v>
      </c>
      <c r="D21" s="248">
        <v>82</v>
      </c>
      <c r="E21" s="249"/>
      <c r="F21" s="249"/>
      <c r="G21" s="250"/>
      <c r="H21" s="248"/>
      <c r="I21" s="249"/>
      <c r="J21" s="251"/>
      <c r="K21" s="252"/>
    </row>
    <row r="22" spans="1:11" s="112" customFormat="1" ht="13" x14ac:dyDescent="0.3">
      <c r="A22" s="68"/>
      <c r="B22" s="69" t="s">
        <v>42</v>
      </c>
      <c r="C22" s="32" t="s">
        <v>26</v>
      </c>
      <c r="D22" s="248">
        <v>11.27</v>
      </c>
      <c r="E22" s="249"/>
      <c r="F22" s="249"/>
      <c r="G22" s="250"/>
      <c r="H22" s="248"/>
      <c r="I22" s="249"/>
      <c r="J22" s="251"/>
      <c r="K22" s="252"/>
    </row>
    <row r="23" spans="1:11" s="112" customFormat="1" ht="12.5" x14ac:dyDescent="0.25">
      <c r="A23" s="68"/>
      <c r="B23" s="62"/>
      <c r="C23" s="75"/>
      <c r="D23" s="71"/>
      <c r="E23" s="72"/>
      <c r="F23" s="72"/>
      <c r="G23" s="76"/>
      <c r="H23" s="71"/>
      <c r="I23" s="73"/>
      <c r="J23" s="71"/>
      <c r="K23" s="74"/>
    </row>
    <row r="24" spans="1:11" s="112" customFormat="1" ht="13" x14ac:dyDescent="0.3">
      <c r="A24" s="27" t="s">
        <v>43</v>
      </c>
      <c r="B24" s="62"/>
      <c r="C24" s="32" t="s">
        <v>30</v>
      </c>
      <c r="D24" s="48">
        <v>3.5520000000000001E-4</v>
      </c>
      <c r="E24" s="49">
        <v>3.5520000000000001E-4</v>
      </c>
      <c r="F24" s="50">
        <v>3.5520000000000001E-4</v>
      </c>
      <c r="G24" s="50"/>
      <c r="H24" s="51"/>
      <c r="I24" s="50"/>
      <c r="J24" s="54"/>
      <c r="K24" s="55"/>
    </row>
    <row r="25" spans="1:11" s="112" customFormat="1" ht="12.5" x14ac:dyDescent="0.25">
      <c r="A25" s="68"/>
      <c r="B25" s="62"/>
      <c r="C25" s="75"/>
      <c r="D25" s="71"/>
      <c r="E25" s="72"/>
      <c r="F25" s="72"/>
      <c r="G25" s="72"/>
      <c r="H25" s="71"/>
      <c r="I25" s="73"/>
      <c r="J25" s="71"/>
      <c r="K25" s="74"/>
    </row>
    <row r="26" spans="1:11" s="112" customFormat="1" ht="13" x14ac:dyDescent="0.3">
      <c r="A26" s="34" t="s">
        <v>46</v>
      </c>
      <c r="B26" s="62"/>
      <c r="C26" s="32"/>
      <c r="D26" s="71"/>
      <c r="E26" s="72"/>
      <c r="F26" s="72"/>
      <c r="G26" s="72"/>
      <c r="H26" s="71"/>
      <c r="I26" s="73"/>
      <c r="J26" s="71"/>
      <c r="K26" s="74"/>
    </row>
    <row r="27" spans="1:11" s="112" customFormat="1" ht="13" x14ac:dyDescent="0.25">
      <c r="A27" s="36" t="s">
        <v>23</v>
      </c>
      <c r="B27" s="37" t="s">
        <v>84</v>
      </c>
      <c r="C27" s="38" t="s">
        <v>30</v>
      </c>
      <c r="D27" s="56">
        <v>9.2349999999999995E-4</v>
      </c>
      <c r="E27" s="57">
        <v>9.2349999999999995E-4</v>
      </c>
      <c r="F27" s="58">
        <v>9.2349999999999995E-4</v>
      </c>
      <c r="G27" s="58">
        <v>1.4990000000000001E-4</v>
      </c>
      <c r="H27" s="59">
        <v>1.4990000000000001E-4</v>
      </c>
      <c r="I27" s="58">
        <v>3.8500000000000001E-5</v>
      </c>
      <c r="J27" s="60"/>
      <c r="K27" s="61"/>
    </row>
    <row r="28" spans="1:11" s="112" customFormat="1" ht="26" x14ac:dyDescent="0.25">
      <c r="A28" s="39" t="s">
        <v>34</v>
      </c>
      <c r="B28" s="40" t="s">
        <v>50</v>
      </c>
      <c r="C28" s="38" t="s">
        <v>30</v>
      </c>
      <c r="D28" s="56">
        <v>1.83E-4</v>
      </c>
      <c r="E28" s="57">
        <v>1.83E-4</v>
      </c>
      <c r="F28" s="58">
        <v>1.83E-4</v>
      </c>
      <c r="G28" s="58">
        <v>2.97E-5</v>
      </c>
      <c r="H28" s="59">
        <v>2.97E-5</v>
      </c>
      <c r="I28" s="58">
        <v>7.6000000000000001E-6</v>
      </c>
      <c r="J28" s="60"/>
      <c r="K28" s="61"/>
    </row>
    <row r="29" spans="1:11" s="112" customFormat="1" ht="13" thickBot="1" x14ac:dyDescent="0.3">
      <c r="A29" s="77"/>
      <c r="B29" s="3"/>
      <c r="C29" s="78"/>
      <c r="D29" s="83"/>
      <c r="E29" s="84"/>
      <c r="F29" s="84"/>
      <c r="G29" s="84"/>
      <c r="H29" s="83"/>
      <c r="I29" s="85"/>
      <c r="J29" s="83"/>
      <c r="K29" s="86"/>
    </row>
    <row r="30" spans="1:11" s="112" customFormat="1" ht="12.5" x14ac:dyDescent="0.25">
      <c r="A30" s="1"/>
      <c r="B30" s="1"/>
      <c r="C30" s="1"/>
      <c r="D30" s="1"/>
      <c r="E30" s="1"/>
      <c r="F30" s="1"/>
      <c r="G30" s="1"/>
      <c r="H30" s="1"/>
      <c r="I30" s="1"/>
      <c r="J30" s="1"/>
      <c r="K30" s="1"/>
    </row>
    <row r="31" spans="1:11" s="124" customFormat="1" ht="13" x14ac:dyDescent="0.35">
      <c r="A31" s="88" t="s">
        <v>85</v>
      </c>
      <c r="B31" s="89"/>
      <c r="C31" s="89"/>
      <c r="D31" s="89"/>
      <c r="E31" s="89"/>
      <c r="F31" s="89"/>
      <c r="G31" s="89"/>
      <c r="H31" s="89"/>
      <c r="I31" s="89"/>
      <c r="J31" s="89"/>
      <c r="K31" s="97"/>
    </row>
    <row r="32" spans="1:11" s="124" customFormat="1" ht="13" x14ac:dyDescent="0.35">
      <c r="A32" s="88"/>
      <c r="B32" s="89"/>
      <c r="C32" s="89"/>
      <c r="D32" s="89"/>
      <c r="E32" s="89"/>
      <c r="F32" s="89"/>
      <c r="G32" s="89"/>
      <c r="H32" s="89"/>
      <c r="I32" s="89"/>
      <c r="J32" s="89"/>
      <c r="K32" s="97"/>
    </row>
    <row r="33" spans="1:11" s="124" customFormat="1" ht="13" x14ac:dyDescent="0.35">
      <c r="A33" s="88"/>
      <c r="B33" s="89"/>
      <c r="C33" s="89"/>
      <c r="D33" s="89"/>
      <c r="E33" s="89"/>
      <c r="F33" s="89"/>
      <c r="G33" s="89"/>
      <c r="H33" s="89"/>
      <c r="I33" s="89"/>
      <c r="J33" s="89"/>
      <c r="K33" s="97"/>
    </row>
    <row r="34" spans="1:11" s="124" customFormat="1" ht="13" x14ac:dyDescent="0.35">
      <c r="A34" s="92" t="s">
        <v>54</v>
      </c>
      <c r="B34" s="90"/>
      <c r="C34" s="90"/>
      <c r="D34" s="90"/>
      <c r="E34" s="90"/>
      <c r="F34" s="90"/>
      <c r="G34" s="90"/>
      <c r="H34" s="90"/>
      <c r="I34" s="90"/>
      <c r="J34" s="90"/>
      <c r="K34" s="97"/>
    </row>
    <row r="35" spans="1:11" s="124" customFormat="1" ht="13" x14ac:dyDescent="0.35">
      <c r="A35" s="93" t="s">
        <v>55</v>
      </c>
      <c r="B35" s="90" t="s">
        <v>56</v>
      </c>
      <c r="C35" s="90"/>
      <c r="D35" s="90"/>
      <c r="E35" s="90"/>
      <c r="F35" s="90"/>
      <c r="G35" s="90"/>
      <c r="H35" s="90"/>
      <c r="I35" s="90"/>
      <c r="J35" s="90"/>
      <c r="K35" s="97"/>
    </row>
    <row r="36" spans="1:11" s="124" customFormat="1" ht="13" x14ac:dyDescent="0.35">
      <c r="A36" s="93" t="s">
        <v>55</v>
      </c>
      <c r="B36" s="90" t="s">
        <v>86</v>
      </c>
      <c r="C36" s="90"/>
      <c r="D36" s="90"/>
      <c r="E36" s="90"/>
      <c r="F36" s="90"/>
      <c r="G36" s="90"/>
      <c r="H36" s="90"/>
      <c r="I36" s="90"/>
      <c r="J36" s="90"/>
      <c r="K36" s="97"/>
    </row>
    <row r="37" spans="1:11" s="124" customFormat="1" ht="13" x14ac:dyDescent="0.35">
      <c r="A37" s="93" t="s">
        <v>55</v>
      </c>
      <c r="B37" s="90" t="s">
        <v>58</v>
      </c>
      <c r="C37" s="90"/>
      <c r="D37" s="90"/>
      <c r="E37" s="90"/>
      <c r="F37" s="90"/>
      <c r="G37" s="90"/>
      <c r="H37" s="90"/>
      <c r="I37" s="90"/>
      <c r="J37" s="90"/>
      <c r="K37" s="97"/>
    </row>
    <row r="38" spans="1:11" s="124" customFormat="1" ht="13" x14ac:dyDescent="0.35">
      <c r="A38" s="93"/>
      <c r="B38" s="90" t="s">
        <v>59</v>
      </c>
      <c r="C38" s="90"/>
      <c r="D38" s="90"/>
      <c r="E38" s="90"/>
      <c r="F38" s="90"/>
      <c r="G38" s="90"/>
      <c r="H38" s="90"/>
      <c r="I38" s="90"/>
      <c r="J38" s="90"/>
      <c r="K38" s="97"/>
    </row>
    <row r="39" spans="1:11" s="124" customFormat="1" ht="13" x14ac:dyDescent="0.35">
      <c r="A39" s="93" t="s">
        <v>55</v>
      </c>
      <c r="B39" s="90" t="s">
        <v>60</v>
      </c>
      <c r="C39" s="90"/>
      <c r="D39" s="90"/>
      <c r="E39" s="90"/>
      <c r="F39" s="90"/>
      <c r="G39" s="90"/>
      <c r="H39" s="90"/>
      <c r="I39" s="90"/>
      <c r="J39" s="90"/>
      <c r="K39" s="97"/>
    </row>
    <row r="40" spans="1:11" s="124" customFormat="1" ht="13" x14ac:dyDescent="0.35">
      <c r="A40" s="93" t="s">
        <v>55</v>
      </c>
      <c r="B40" s="90" t="s">
        <v>61</v>
      </c>
      <c r="C40" s="90"/>
      <c r="D40" s="90"/>
      <c r="E40" s="90"/>
      <c r="F40" s="90"/>
      <c r="G40" s="90"/>
      <c r="H40" s="90"/>
      <c r="I40" s="90"/>
      <c r="J40" s="90"/>
      <c r="K40" s="97"/>
    </row>
    <row r="41" spans="1:11" s="124" customFormat="1" ht="13" x14ac:dyDescent="0.35">
      <c r="A41" s="93" t="s">
        <v>87</v>
      </c>
      <c r="B41" s="90" t="s">
        <v>63</v>
      </c>
      <c r="C41" s="90"/>
      <c r="D41" s="90"/>
      <c r="E41" s="90"/>
      <c r="F41" s="90"/>
      <c r="G41" s="90"/>
      <c r="H41" s="90"/>
      <c r="I41" s="90"/>
      <c r="J41" s="90"/>
      <c r="K41" s="97"/>
    </row>
    <row r="42" spans="1:11" s="124" customFormat="1" ht="12.5" x14ac:dyDescent="0.35">
      <c r="A42" s="90"/>
      <c r="B42" s="90" t="s">
        <v>64</v>
      </c>
      <c r="C42" s="90"/>
      <c r="D42" s="90"/>
      <c r="E42" s="90"/>
      <c r="F42" s="90"/>
      <c r="G42" s="90"/>
      <c r="H42" s="90"/>
      <c r="I42" s="90"/>
      <c r="J42" s="90"/>
      <c r="K42" s="97"/>
    </row>
    <row r="43" spans="1:11" s="124" customFormat="1" ht="13" x14ac:dyDescent="0.35">
      <c r="A43" s="94" t="s">
        <v>65</v>
      </c>
      <c r="B43" s="90"/>
      <c r="C43" s="90"/>
      <c r="D43" s="90"/>
      <c r="E43" s="90"/>
      <c r="F43" s="90"/>
      <c r="G43" s="90"/>
      <c r="H43" s="90"/>
      <c r="I43" s="90"/>
      <c r="J43" s="90"/>
      <c r="K43" s="97"/>
    </row>
    <row r="44" spans="1:11" s="124" customFormat="1" ht="13" x14ac:dyDescent="0.35">
      <c r="A44" s="93" t="s">
        <v>55</v>
      </c>
      <c r="B44" s="95" t="s">
        <v>66</v>
      </c>
      <c r="C44" s="90"/>
      <c r="D44" s="90"/>
      <c r="E44" s="90"/>
      <c r="F44" s="90"/>
      <c r="G44" s="90"/>
      <c r="H44" s="90"/>
      <c r="I44" s="90"/>
      <c r="J44" s="90"/>
      <c r="K44" s="97"/>
    </row>
    <row r="45" spans="1:11" s="124" customFormat="1" ht="13" x14ac:dyDescent="0.35">
      <c r="A45" s="96"/>
      <c r="B45" s="95" t="s">
        <v>67</v>
      </c>
      <c r="C45" s="90"/>
      <c r="D45" s="90"/>
      <c r="E45" s="90"/>
      <c r="F45" s="90"/>
      <c r="G45" s="90"/>
      <c r="H45" s="90"/>
      <c r="I45" s="90"/>
      <c r="J45" s="90"/>
      <c r="K45" s="97"/>
    </row>
    <row r="46" spans="1:11" s="124" customFormat="1" ht="13" x14ac:dyDescent="0.35">
      <c r="A46" s="96"/>
      <c r="B46" s="95" t="s">
        <v>68</v>
      </c>
      <c r="C46" s="90"/>
      <c r="D46" s="90"/>
      <c r="E46" s="90"/>
      <c r="F46" s="90"/>
      <c r="G46" s="90"/>
      <c r="H46" s="90"/>
      <c r="I46" s="90"/>
      <c r="J46" s="90"/>
      <c r="K46" s="97"/>
    </row>
    <row r="47" spans="1:11" s="124" customFormat="1" ht="13" x14ac:dyDescent="0.35">
      <c r="A47" s="93" t="s">
        <v>55</v>
      </c>
      <c r="B47" s="95" t="s">
        <v>69</v>
      </c>
      <c r="C47" s="90"/>
      <c r="D47" s="90"/>
      <c r="E47" s="90"/>
      <c r="F47" s="90"/>
      <c r="G47" s="90"/>
      <c r="H47" s="90"/>
      <c r="I47" s="90"/>
      <c r="J47" s="90"/>
      <c r="K47" s="97"/>
    </row>
    <row r="48" spans="1:11" s="124" customFormat="1" ht="13" x14ac:dyDescent="0.35">
      <c r="A48" s="96"/>
      <c r="B48" s="95" t="s">
        <v>70</v>
      </c>
      <c r="C48" s="90"/>
      <c r="D48" s="90"/>
      <c r="E48" s="90"/>
      <c r="F48" s="90"/>
      <c r="G48" s="90"/>
      <c r="H48" s="90"/>
      <c r="I48" s="90"/>
      <c r="J48" s="90"/>
      <c r="K48" s="97"/>
    </row>
    <row r="49" spans="1:11" s="124" customFormat="1" ht="13" x14ac:dyDescent="0.35">
      <c r="A49" s="93" t="s">
        <v>55</v>
      </c>
      <c r="B49" s="95" t="s">
        <v>71</v>
      </c>
      <c r="C49" s="90"/>
      <c r="D49" s="90"/>
      <c r="E49" s="90"/>
      <c r="F49" s="90"/>
      <c r="G49" s="90"/>
      <c r="H49" s="90"/>
      <c r="I49" s="90"/>
      <c r="J49" s="90"/>
      <c r="K49" s="97"/>
    </row>
    <row r="50" spans="1:11" s="124" customFormat="1" ht="12.5" x14ac:dyDescent="0.35">
      <c r="A50" s="97"/>
      <c r="B50" s="97"/>
      <c r="C50" s="97"/>
      <c r="D50" s="97"/>
      <c r="E50" s="97"/>
      <c r="F50" s="97"/>
      <c r="G50" s="97"/>
      <c r="H50" s="97"/>
      <c r="I50" s="97"/>
      <c r="J50" s="97"/>
      <c r="K50" s="97"/>
    </row>
    <row r="51" spans="1:11" s="111" customFormat="1" x14ac:dyDescent="0.35">
      <c r="A51" s="1"/>
      <c r="B51" s="1"/>
      <c r="C51" s="1"/>
      <c r="D51" s="1"/>
      <c r="E51" s="1"/>
      <c r="F51" s="1"/>
      <c r="G51" s="1"/>
      <c r="H51" s="1"/>
      <c r="I51" s="1"/>
      <c r="J51" s="1"/>
      <c r="K51" s="1"/>
    </row>
    <row r="52" spans="1:11" s="111" customFormat="1" x14ac:dyDescent="0.35">
      <c r="A52" s="1"/>
      <c r="B52" s="1"/>
      <c r="C52" s="1"/>
      <c r="D52" s="1"/>
      <c r="E52" s="1"/>
      <c r="F52" s="1"/>
      <c r="G52" s="1"/>
      <c r="H52" s="1"/>
      <c r="I52" s="1"/>
      <c r="J52" s="1"/>
      <c r="K52" s="1"/>
    </row>
  </sheetData>
  <mergeCells count="17">
    <mergeCell ref="A1:K1"/>
    <mergeCell ref="A4:C8"/>
    <mergeCell ref="D4:G5"/>
    <mergeCell ref="H4:I5"/>
    <mergeCell ref="J4:K5"/>
    <mergeCell ref="D7:G7"/>
    <mergeCell ref="H7:I7"/>
    <mergeCell ref="J7:K8"/>
    <mergeCell ref="D22:G22"/>
    <mergeCell ref="H22:I22"/>
    <mergeCell ref="J22:K22"/>
    <mergeCell ref="D20:G20"/>
    <mergeCell ref="H20:I20"/>
    <mergeCell ref="J20:K20"/>
    <mergeCell ref="D21:G21"/>
    <mergeCell ref="H21:I21"/>
    <mergeCell ref="J21:K21"/>
  </mergeCells>
  <pageMargins left="0.7" right="0.7" top="0.75" bottom="0.75" header="0.3" footer="0.3"/>
  <pageSetup paperSize="9" scale="4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99CE-13B6-4E9F-B735-FF39EB2B8AEF}">
  <sheetPr>
    <pageSetUpPr fitToPage="1"/>
  </sheetPr>
  <dimension ref="A1:I14"/>
  <sheetViews>
    <sheetView workbookViewId="0">
      <selection activeCell="B23" sqref="B23"/>
    </sheetView>
  </sheetViews>
  <sheetFormatPr defaultRowHeight="14.5" x14ac:dyDescent="0.35"/>
  <cols>
    <col min="1" max="1" width="8.54296875" style="1" customWidth="1"/>
    <col min="2" max="2" width="75.1796875" style="1" customWidth="1"/>
    <col min="3" max="3" width="27" style="1" bestFit="1" customWidth="1"/>
    <col min="4" max="9" width="20.7265625" style="1" customWidth="1"/>
    <col min="10" max="16384" width="8.7265625" style="111"/>
  </cols>
  <sheetData>
    <row r="1" spans="1:9" ht="20.5" thickBot="1" x14ac:dyDescent="0.45">
      <c r="A1" s="253" t="s">
        <v>91</v>
      </c>
      <c r="B1" s="254"/>
      <c r="C1" s="254"/>
      <c r="D1" s="255"/>
      <c r="E1" s="110"/>
      <c r="F1" s="110"/>
      <c r="G1" s="110"/>
      <c r="H1" s="110"/>
      <c r="I1" s="110"/>
    </row>
    <row r="2" spans="1:9" x14ac:dyDescent="0.35">
      <c r="A2" s="99"/>
    </row>
    <row r="3" spans="1:9" ht="15" thickBot="1" x14ac:dyDescent="0.4">
      <c r="A3" s="99"/>
    </row>
    <row r="4" spans="1:9" x14ac:dyDescent="0.35">
      <c r="A4" s="256"/>
      <c r="B4" s="257"/>
      <c r="C4" s="258"/>
      <c r="D4" s="265" t="s">
        <v>89</v>
      </c>
    </row>
    <row r="5" spans="1:9" ht="15" thickBot="1" x14ac:dyDescent="0.4">
      <c r="A5" s="259"/>
      <c r="B5" s="260"/>
      <c r="C5" s="261"/>
      <c r="D5" s="266"/>
    </row>
    <row r="6" spans="1:9" x14ac:dyDescent="0.35">
      <c r="A6" s="27" t="s">
        <v>22</v>
      </c>
      <c r="B6" s="62"/>
      <c r="C6" s="63"/>
      <c r="D6" s="122"/>
    </row>
    <row r="7" spans="1:9" x14ac:dyDescent="0.35">
      <c r="A7" s="68"/>
      <c r="B7" s="62"/>
      <c r="C7" s="63"/>
      <c r="D7" s="108"/>
    </row>
    <row r="8" spans="1:9" x14ac:dyDescent="0.35">
      <c r="A8" s="28" t="s">
        <v>23</v>
      </c>
      <c r="B8" s="29" t="s">
        <v>35</v>
      </c>
      <c r="C8" s="32" t="s">
        <v>30</v>
      </c>
      <c r="D8" s="123">
        <v>5.7350000000000001E-4</v>
      </c>
    </row>
    <row r="9" spans="1:9" x14ac:dyDescent="0.35">
      <c r="A9" s="68"/>
      <c r="B9" s="62"/>
      <c r="C9" s="75"/>
      <c r="D9" s="108"/>
    </row>
    <row r="10" spans="1:9" x14ac:dyDescent="0.35">
      <c r="A10" s="28" t="s">
        <v>34</v>
      </c>
      <c r="B10" s="33" t="s">
        <v>37</v>
      </c>
      <c r="C10" s="75"/>
      <c r="D10" s="108"/>
    </row>
    <row r="11" spans="1:9" x14ac:dyDescent="0.35">
      <c r="A11" s="68"/>
      <c r="B11" s="69" t="s">
        <v>40</v>
      </c>
      <c r="C11" s="32" t="s">
        <v>26</v>
      </c>
      <c r="D11" s="104">
        <v>82</v>
      </c>
    </row>
    <row r="12" spans="1:9" ht="16" thickBot="1" x14ac:dyDescent="0.4">
      <c r="A12" s="77"/>
      <c r="B12" s="3"/>
      <c r="C12" s="78"/>
      <c r="D12" s="125"/>
    </row>
    <row r="14" spans="1:9" x14ac:dyDescent="0.35">
      <c r="A14" s="87" t="s">
        <v>53</v>
      </c>
    </row>
  </sheetData>
  <mergeCells count="3">
    <mergeCell ref="A1:D1"/>
    <mergeCell ref="A4:C5"/>
    <mergeCell ref="D4:D5"/>
  </mergeCells>
  <pageMargins left="0.7" right="0.7" top="0.75" bottom="0.75" header="0.3" footer="0.3"/>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44C8-6D8C-4450-A86A-B1B824C6270D}">
  <sheetPr>
    <pageSetUpPr fitToPage="1"/>
  </sheetPr>
  <dimension ref="A1:N48"/>
  <sheetViews>
    <sheetView zoomScale="85" zoomScaleNormal="85" workbookViewId="0">
      <selection activeCell="C44" sqref="C44"/>
    </sheetView>
  </sheetViews>
  <sheetFormatPr defaultRowHeight="14.5" x14ac:dyDescent="0.35"/>
  <cols>
    <col min="1" max="1" width="8.54296875" style="1" customWidth="1"/>
    <col min="2" max="2" width="68.453125" style="1" customWidth="1"/>
    <col min="3" max="3" width="27" style="1" bestFit="1" customWidth="1"/>
    <col min="4" max="6" width="27" style="1" customWidth="1"/>
    <col min="7" max="12" width="20.7265625" style="1" customWidth="1"/>
    <col min="13" max="14" width="18.26953125" style="1" customWidth="1"/>
    <col min="15" max="16384" width="8.7265625" style="42"/>
  </cols>
  <sheetData>
    <row r="1" spans="1:14" ht="20.5" thickBot="1" x14ac:dyDescent="0.4">
      <c r="A1" s="237" t="s">
        <v>92</v>
      </c>
      <c r="B1" s="238"/>
      <c r="C1" s="238"/>
      <c r="D1" s="238"/>
      <c r="E1" s="238"/>
      <c r="F1" s="238"/>
      <c r="G1" s="238"/>
      <c r="H1" s="238"/>
      <c r="I1" s="238"/>
      <c r="J1" s="238"/>
      <c r="K1" s="238"/>
      <c r="L1" s="238"/>
      <c r="M1" s="238"/>
      <c r="N1" s="239"/>
    </row>
    <row r="2" spans="1:14" s="81" customFormat="1" ht="12.5" x14ac:dyDescent="0.25">
      <c r="A2" s="1"/>
      <c r="B2" s="1"/>
      <c r="C2" s="1"/>
      <c r="D2" s="1"/>
      <c r="E2" s="1"/>
      <c r="F2" s="1"/>
      <c r="G2" s="1"/>
      <c r="H2" s="1"/>
      <c r="I2" s="1"/>
      <c r="J2" s="1"/>
      <c r="K2" s="1"/>
      <c r="L2" s="1"/>
      <c r="M2" s="2"/>
      <c r="N2" s="2"/>
    </row>
    <row r="3" spans="1:14" s="81" customFormat="1" ht="13" thickBot="1" x14ac:dyDescent="0.3">
      <c r="A3" s="1"/>
      <c r="B3" s="1"/>
      <c r="C3" s="1"/>
      <c r="D3" s="1"/>
      <c r="E3" s="1"/>
      <c r="F3" s="1"/>
      <c r="G3" s="1"/>
      <c r="H3" s="1"/>
      <c r="I3" s="1"/>
      <c r="J3" s="1"/>
      <c r="K3" s="1"/>
      <c r="L3" s="1"/>
      <c r="M3" s="3"/>
      <c r="N3" s="3"/>
    </row>
    <row r="4" spans="1:14" s="81" customFormat="1" ht="13" x14ac:dyDescent="0.25">
      <c r="A4" s="240"/>
      <c r="B4" s="241"/>
      <c r="C4" s="242"/>
      <c r="D4" s="80"/>
      <c r="E4" s="80"/>
      <c r="F4" s="80"/>
      <c r="G4" s="240" t="s">
        <v>0</v>
      </c>
      <c r="H4" s="241"/>
      <c r="I4" s="241"/>
      <c r="J4" s="241"/>
      <c r="K4" s="240" t="s">
        <v>1</v>
      </c>
      <c r="L4" s="241"/>
      <c r="M4" s="240" t="s">
        <v>2</v>
      </c>
      <c r="N4" s="242"/>
    </row>
    <row r="5" spans="1:14" s="81" customFormat="1" ht="13.5" thickBot="1" x14ac:dyDescent="0.3">
      <c r="A5" s="243"/>
      <c r="B5" s="244"/>
      <c r="C5" s="245"/>
      <c r="D5" s="11"/>
      <c r="E5" s="11"/>
      <c r="F5" s="11"/>
      <c r="G5" s="246"/>
      <c r="H5" s="247"/>
      <c r="I5" s="247"/>
      <c r="J5" s="247"/>
      <c r="K5" s="243"/>
      <c r="L5" s="244"/>
      <c r="M5" s="243"/>
      <c r="N5" s="245"/>
    </row>
    <row r="6" spans="1:14" s="81"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81" customFormat="1" ht="13.5" thickBot="1" x14ac:dyDescent="0.3">
      <c r="A7" s="243"/>
      <c r="B7" s="244"/>
      <c r="C7" s="245"/>
      <c r="D7" s="11"/>
      <c r="E7" s="11"/>
      <c r="F7" s="11"/>
      <c r="G7" s="243" t="s">
        <v>14</v>
      </c>
      <c r="H7" s="244"/>
      <c r="I7" s="244"/>
      <c r="J7" s="244"/>
      <c r="K7" s="243" t="s">
        <v>14</v>
      </c>
      <c r="L7" s="244"/>
      <c r="M7" s="243" t="s">
        <v>15</v>
      </c>
      <c r="N7" s="245"/>
    </row>
    <row r="8" spans="1:14" s="81" customFormat="1" ht="13" x14ac:dyDescent="0.25">
      <c r="A8" s="243"/>
      <c r="B8" s="244"/>
      <c r="C8" s="245"/>
      <c r="D8" s="11"/>
      <c r="E8" s="11"/>
      <c r="F8" s="11"/>
      <c r="G8" s="4" t="s">
        <v>16</v>
      </c>
      <c r="H8" s="19" t="s">
        <v>17</v>
      </c>
      <c r="I8" s="20" t="s">
        <v>18</v>
      </c>
      <c r="J8" s="5" t="s">
        <v>19</v>
      </c>
      <c r="K8" s="4" t="s">
        <v>20</v>
      </c>
      <c r="L8" s="21" t="s">
        <v>21</v>
      </c>
      <c r="M8" s="243"/>
      <c r="N8" s="245"/>
    </row>
    <row r="9" spans="1:14" s="81" customFormat="1" ht="13.5" thickBot="1" x14ac:dyDescent="0.3">
      <c r="A9" s="6"/>
      <c r="B9" s="7"/>
      <c r="C9" s="26"/>
      <c r="D9" s="82"/>
      <c r="E9" s="82"/>
      <c r="F9" s="82"/>
      <c r="G9" s="6"/>
      <c r="H9" s="22"/>
      <c r="I9" s="23"/>
      <c r="J9" s="24"/>
      <c r="K9" s="6"/>
      <c r="L9" s="25"/>
      <c r="M9" s="6"/>
      <c r="N9" s="26"/>
    </row>
    <row r="10" spans="1:14" s="81" customFormat="1" ht="13" x14ac:dyDescent="0.3">
      <c r="A10" s="27" t="s">
        <v>22</v>
      </c>
      <c r="B10" s="62"/>
      <c r="C10" s="63"/>
      <c r="D10" s="64"/>
      <c r="E10" s="64"/>
      <c r="F10" s="64"/>
      <c r="G10" s="65"/>
      <c r="H10" s="66"/>
      <c r="I10" s="66"/>
      <c r="J10" s="67"/>
      <c r="K10" s="65"/>
      <c r="L10" s="62"/>
      <c r="M10" s="65"/>
      <c r="N10" s="63"/>
    </row>
    <row r="11" spans="1:14" s="81" customFormat="1" ht="13" x14ac:dyDescent="0.3">
      <c r="A11" s="27"/>
      <c r="B11" s="62"/>
      <c r="C11" s="63"/>
      <c r="D11" s="64"/>
      <c r="E11" s="64"/>
      <c r="F11" s="64"/>
      <c r="G11" s="65"/>
      <c r="H11" s="66"/>
      <c r="I11" s="66"/>
      <c r="J11" s="66"/>
      <c r="K11" s="65"/>
      <c r="L11" s="62"/>
      <c r="M11" s="65"/>
      <c r="N11" s="63"/>
    </row>
    <row r="12" spans="1:14" s="81" customFormat="1" ht="13" x14ac:dyDescent="0.3">
      <c r="A12" s="28" t="s">
        <v>23</v>
      </c>
      <c r="B12" s="29" t="s">
        <v>24</v>
      </c>
      <c r="C12" s="30"/>
      <c r="D12" s="31"/>
      <c r="E12" s="31"/>
      <c r="F12" s="31"/>
      <c r="G12" s="65"/>
      <c r="H12" s="66"/>
      <c r="I12" s="66"/>
      <c r="J12" s="66"/>
      <c r="K12" s="65"/>
      <c r="L12" s="62"/>
      <c r="M12" s="65"/>
      <c r="N12" s="63"/>
    </row>
    <row r="13" spans="1:14" s="81" customFormat="1" ht="13" x14ac:dyDescent="0.3">
      <c r="A13" s="68"/>
      <c r="B13" s="69" t="s">
        <v>25</v>
      </c>
      <c r="C13" s="32" t="s">
        <v>26</v>
      </c>
      <c r="D13" s="43" t="s">
        <v>27</v>
      </c>
      <c r="E13" s="43" t="s">
        <v>28</v>
      </c>
      <c r="F13" s="44">
        <v>0.21</v>
      </c>
      <c r="G13" s="45">
        <v>12.15</v>
      </c>
      <c r="H13" s="46">
        <v>53.52</v>
      </c>
      <c r="I13" s="47">
        <v>522.45000000000005</v>
      </c>
      <c r="J13" s="47">
        <v>5824.93</v>
      </c>
      <c r="K13" s="65"/>
      <c r="L13" s="62"/>
      <c r="M13" s="65"/>
      <c r="N13" s="63"/>
    </row>
    <row r="14" spans="1:14" s="81" customFormat="1" ht="13" x14ac:dyDescent="0.3">
      <c r="A14" s="68"/>
      <c r="B14" s="69" t="s">
        <v>29</v>
      </c>
      <c r="C14" s="32" t="s">
        <v>30</v>
      </c>
      <c r="D14" s="43" t="s">
        <v>31</v>
      </c>
      <c r="E14" s="43" t="s">
        <v>28</v>
      </c>
      <c r="F14" s="44">
        <v>0.21</v>
      </c>
      <c r="G14" s="48">
        <v>1.7013E-2</v>
      </c>
      <c r="H14" s="49">
        <v>8.7390999999999996E-3</v>
      </c>
      <c r="I14" s="50">
        <v>5.6131000000000002E-3</v>
      </c>
      <c r="J14" s="50">
        <v>3.1060000000000001E-4</v>
      </c>
      <c r="K14" s="51">
        <v>3.1060000000000001E-4</v>
      </c>
      <c r="L14" s="50">
        <v>3.0669999999999997E-4</v>
      </c>
      <c r="M14" s="51">
        <v>6.1390000000000001E-4</v>
      </c>
      <c r="N14" s="52">
        <v>4.5439999999999999E-4</v>
      </c>
    </row>
    <row r="15" spans="1:14" s="81" customFormat="1" ht="13" x14ac:dyDescent="0.3">
      <c r="A15" s="68"/>
      <c r="B15" s="69" t="s">
        <v>32</v>
      </c>
      <c r="C15" s="32" t="s">
        <v>33</v>
      </c>
      <c r="D15" s="43" t="s">
        <v>27</v>
      </c>
      <c r="E15" s="43" t="s">
        <v>28</v>
      </c>
      <c r="F15" s="44">
        <v>0.21</v>
      </c>
      <c r="G15" s="65"/>
      <c r="H15" s="66"/>
      <c r="I15" s="66"/>
      <c r="J15" s="66"/>
      <c r="K15" s="51">
        <v>2.3299724999999998</v>
      </c>
      <c r="L15" s="50">
        <v>0.4062849</v>
      </c>
      <c r="M15" s="65"/>
      <c r="N15" s="63"/>
    </row>
    <row r="16" spans="1:14" s="81" customFormat="1" ht="12.5" x14ac:dyDescent="0.25">
      <c r="A16" s="68"/>
      <c r="B16" s="62"/>
      <c r="C16" s="63"/>
      <c r="D16" s="70"/>
      <c r="E16" s="70"/>
      <c r="F16" s="70"/>
      <c r="G16" s="71"/>
      <c r="H16" s="72"/>
      <c r="I16" s="72"/>
      <c r="J16" s="72"/>
      <c r="K16" s="71"/>
      <c r="L16" s="73"/>
      <c r="M16" s="71"/>
      <c r="N16" s="74"/>
    </row>
    <row r="17" spans="1:14" s="81"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81" customFormat="1" ht="12.5" x14ac:dyDescent="0.25">
      <c r="A18" s="68"/>
      <c r="B18" s="62"/>
      <c r="C18" s="75"/>
      <c r="D18" s="70"/>
      <c r="E18" s="70"/>
      <c r="F18" s="70"/>
      <c r="G18" s="72"/>
      <c r="H18" s="72"/>
      <c r="I18" s="72"/>
      <c r="J18" s="72"/>
      <c r="K18" s="71"/>
      <c r="L18" s="73"/>
      <c r="M18" s="71"/>
      <c r="N18" s="74"/>
    </row>
    <row r="19" spans="1:14" s="81" customFormat="1" ht="13" x14ac:dyDescent="0.3">
      <c r="A19" s="28" t="s">
        <v>36</v>
      </c>
      <c r="B19" s="33" t="s">
        <v>37</v>
      </c>
      <c r="C19" s="75"/>
      <c r="D19" s="43" t="s">
        <v>38</v>
      </c>
      <c r="E19" s="43" t="s">
        <v>39</v>
      </c>
      <c r="F19" s="44">
        <v>0.21</v>
      </c>
      <c r="G19" s="72"/>
      <c r="H19" s="72"/>
      <c r="I19" s="72"/>
      <c r="J19" s="72"/>
      <c r="K19" s="71"/>
      <c r="L19" s="73"/>
      <c r="M19" s="71"/>
      <c r="N19" s="74"/>
    </row>
    <row r="20" spans="1:14" s="81" customFormat="1" ht="13" x14ac:dyDescent="0.3">
      <c r="A20" s="68"/>
      <c r="B20" s="69" t="s">
        <v>40</v>
      </c>
      <c r="C20" s="32" t="s">
        <v>26</v>
      </c>
      <c r="D20" s="53"/>
      <c r="E20" s="53"/>
      <c r="F20" s="44">
        <v>0.21</v>
      </c>
      <c r="G20" s="248">
        <v>82</v>
      </c>
      <c r="H20" s="249"/>
      <c r="I20" s="249"/>
      <c r="J20" s="250"/>
      <c r="K20" s="248">
        <v>82</v>
      </c>
      <c r="L20" s="250"/>
      <c r="M20" s="251"/>
      <c r="N20" s="252"/>
    </row>
    <row r="21" spans="1:14" s="81" customFormat="1" ht="13" x14ac:dyDescent="0.3">
      <c r="A21" s="68"/>
      <c r="B21" s="69" t="s">
        <v>41</v>
      </c>
      <c r="C21" s="32" t="s">
        <v>26</v>
      </c>
      <c r="D21" s="53"/>
      <c r="E21" s="53"/>
      <c r="F21" s="44">
        <v>0.21</v>
      </c>
      <c r="G21" s="248">
        <v>82</v>
      </c>
      <c r="H21" s="249"/>
      <c r="I21" s="249"/>
      <c r="J21" s="250"/>
      <c r="K21" s="248">
        <v>82</v>
      </c>
      <c r="L21" s="249"/>
      <c r="M21" s="251"/>
      <c r="N21" s="252"/>
    </row>
    <row r="22" spans="1:14" s="81" customFormat="1" ht="13" x14ac:dyDescent="0.3">
      <c r="A22" s="68"/>
      <c r="B22" s="69" t="s">
        <v>42</v>
      </c>
      <c r="C22" s="32" t="s">
        <v>26</v>
      </c>
      <c r="D22" s="53"/>
      <c r="E22" s="53"/>
      <c r="F22" s="44">
        <v>0.21</v>
      </c>
      <c r="G22" s="248">
        <v>11.27</v>
      </c>
      <c r="H22" s="249"/>
      <c r="I22" s="249"/>
      <c r="J22" s="250"/>
      <c r="K22" s="248">
        <v>11.27</v>
      </c>
      <c r="L22" s="249"/>
      <c r="M22" s="251"/>
      <c r="N22" s="252"/>
    </row>
    <row r="23" spans="1:14" s="81" customFormat="1" ht="12.5" x14ac:dyDescent="0.25">
      <c r="A23" s="68"/>
      <c r="B23" s="62"/>
      <c r="C23" s="75"/>
      <c r="D23" s="70"/>
      <c r="E23" s="70"/>
      <c r="F23" s="70"/>
      <c r="G23" s="71"/>
      <c r="H23" s="72"/>
      <c r="I23" s="72"/>
      <c r="J23" s="76"/>
      <c r="K23" s="71"/>
      <c r="L23" s="73"/>
      <c r="M23" s="71"/>
      <c r="N23" s="74"/>
    </row>
    <row r="24" spans="1:14" s="81" customFormat="1" ht="13" x14ac:dyDescent="0.3">
      <c r="A24" s="27" t="s">
        <v>43</v>
      </c>
      <c r="B24" s="62"/>
      <c r="C24" s="32" t="s">
        <v>30</v>
      </c>
      <c r="D24" s="43" t="s">
        <v>44</v>
      </c>
      <c r="E24" s="43" t="s">
        <v>45</v>
      </c>
      <c r="F24" s="44">
        <v>0.21</v>
      </c>
      <c r="G24" s="48">
        <v>4.1679999999999999E-4</v>
      </c>
      <c r="H24" s="49">
        <v>4.1679999999999999E-4</v>
      </c>
      <c r="I24" s="50">
        <v>4.1679999999999999E-4</v>
      </c>
      <c r="J24" s="50">
        <v>0</v>
      </c>
      <c r="K24" s="51">
        <v>0</v>
      </c>
      <c r="L24" s="50">
        <v>0</v>
      </c>
      <c r="M24" s="54"/>
      <c r="N24" s="55"/>
    </row>
    <row r="25" spans="1:14" s="81" customFormat="1" ht="12.5" x14ac:dyDescent="0.25">
      <c r="A25" s="68"/>
      <c r="B25" s="62"/>
      <c r="C25" s="75"/>
      <c r="D25" s="70"/>
      <c r="E25" s="70"/>
      <c r="F25" s="70"/>
      <c r="G25" s="71"/>
      <c r="H25" s="72"/>
      <c r="I25" s="72"/>
      <c r="J25" s="72"/>
      <c r="K25" s="71"/>
      <c r="L25" s="73"/>
      <c r="M25" s="71"/>
      <c r="N25" s="74"/>
    </row>
    <row r="26" spans="1:14" s="81" customFormat="1" ht="13" x14ac:dyDescent="0.3">
      <c r="A26" s="34" t="s">
        <v>46</v>
      </c>
      <c r="B26" s="62"/>
      <c r="C26" s="32"/>
      <c r="D26" s="35"/>
      <c r="E26" s="35"/>
      <c r="F26" s="35"/>
      <c r="G26" s="71"/>
      <c r="H26" s="72"/>
      <c r="I26" s="72"/>
      <c r="J26" s="72"/>
      <c r="K26" s="71"/>
      <c r="L26" s="73"/>
      <c r="M26" s="71"/>
      <c r="N26" s="74"/>
    </row>
    <row r="27" spans="1:14" s="81" customFormat="1" ht="13" x14ac:dyDescent="0.3">
      <c r="A27" s="36" t="s">
        <v>23</v>
      </c>
      <c r="B27" s="37" t="s">
        <v>47</v>
      </c>
      <c r="C27" s="38" t="s">
        <v>30</v>
      </c>
      <c r="D27" s="43" t="s">
        <v>48</v>
      </c>
      <c r="E27" s="43" t="s">
        <v>49</v>
      </c>
      <c r="F27" s="44">
        <v>0.21</v>
      </c>
      <c r="G27" s="56">
        <v>1.1400000000000001E-4</v>
      </c>
      <c r="H27" s="57">
        <v>1.1400000000000001E-4</v>
      </c>
      <c r="I27" s="58">
        <v>1.1400000000000001E-4</v>
      </c>
      <c r="J27" s="58">
        <v>2.6999999999999999E-5</v>
      </c>
      <c r="K27" s="59">
        <v>2.6999999999999999E-5</v>
      </c>
      <c r="L27" s="58">
        <v>4.3000000000000003E-6</v>
      </c>
      <c r="M27" s="60"/>
      <c r="N27" s="61"/>
    </row>
    <row r="28" spans="1:14" s="81" customFormat="1" ht="26" x14ac:dyDescent="0.3">
      <c r="A28" s="39" t="s">
        <v>34</v>
      </c>
      <c r="B28" s="40" t="s">
        <v>50</v>
      </c>
      <c r="C28" s="38" t="s">
        <v>30</v>
      </c>
      <c r="D28" s="43" t="s">
        <v>51</v>
      </c>
      <c r="E28" s="43" t="s">
        <v>52</v>
      </c>
      <c r="F28" s="44">
        <v>0.21</v>
      </c>
      <c r="G28" s="56">
        <v>1.111E-4</v>
      </c>
      <c r="H28" s="57">
        <v>1.111E-4</v>
      </c>
      <c r="I28" s="58">
        <v>1.111E-4</v>
      </c>
      <c r="J28" s="58">
        <v>2.6299999999999999E-5</v>
      </c>
      <c r="K28" s="59">
        <v>2.6299999999999999E-5</v>
      </c>
      <c r="L28" s="58">
        <v>4.1999999999999996E-6</v>
      </c>
      <c r="M28" s="60"/>
      <c r="N28" s="61"/>
    </row>
    <row r="29" spans="1:14" s="81" customFormat="1" ht="13" thickBot="1" x14ac:dyDescent="0.3">
      <c r="A29" s="77"/>
      <c r="B29" s="3"/>
      <c r="C29" s="78"/>
      <c r="D29" s="79"/>
      <c r="E29" s="79"/>
      <c r="F29" s="79"/>
      <c r="G29" s="83"/>
      <c r="H29" s="84"/>
      <c r="I29" s="84"/>
      <c r="J29" s="84"/>
      <c r="K29" s="83"/>
      <c r="L29" s="85"/>
      <c r="M29" s="83"/>
      <c r="N29" s="86"/>
    </row>
    <row r="30" spans="1:14" s="81" customFormat="1" ht="12.5" x14ac:dyDescent="0.25">
      <c r="A30" s="1"/>
      <c r="B30" s="1"/>
      <c r="C30" s="1"/>
      <c r="D30" s="41"/>
      <c r="E30" s="41"/>
      <c r="F30" s="41"/>
      <c r="G30" s="1"/>
      <c r="H30" s="1"/>
      <c r="I30" s="1"/>
      <c r="J30" s="1"/>
      <c r="K30" s="1"/>
      <c r="L30" s="1"/>
      <c r="M30" s="1"/>
      <c r="N30" s="1"/>
    </row>
    <row r="31" spans="1:14" s="81" customFormat="1" ht="13" x14ac:dyDescent="0.3">
      <c r="A31" s="87" t="s">
        <v>53</v>
      </c>
      <c r="B31" s="116"/>
      <c r="C31" s="116"/>
      <c r="D31" s="41"/>
      <c r="E31" s="41"/>
      <c r="F31" s="41"/>
      <c r="G31" s="116"/>
      <c r="H31" s="116"/>
      <c r="I31" s="116"/>
      <c r="J31" s="116"/>
      <c r="K31" s="116"/>
      <c r="L31" s="116"/>
      <c r="M31" s="116"/>
      <c r="N31" s="116"/>
    </row>
    <row r="32" spans="1:14" s="81" customFormat="1" ht="13" x14ac:dyDescent="0.3">
      <c r="A32" s="117" t="s">
        <v>54</v>
      </c>
      <c r="B32" s="41"/>
      <c r="C32" s="41"/>
      <c r="D32" s="41"/>
      <c r="E32" s="41"/>
      <c r="F32" s="41"/>
      <c r="G32" s="41"/>
      <c r="H32" s="41"/>
      <c r="I32" s="41"/>
      <c r="J32" s="41"/>
      <c r="K32" s="41"/>
      <c r="L32" s="41"/>
      <c r="M32" s="41"/>
      <c r="N32" s="41"/>
    </row>
    <row r="33" spans="1:14" s="81" customFormat="1" ht="13" x14ac:dyDescent="0.3">
      <c r="A33" s="118" t="s">
        <v>55</v>
      </c>
      <c r="B33" s="41" t="s">
        <v>56</v>
      </c>
      <c r="C33" s="41"/>
      <c r="D33" s="41"/>
      <c r="E33" s="41"/>
      <c r="F33" s="41"/>
      <c r="G33" s="41"/>
      <c r="H33" s="41"/>
      <c r="I33" s="41"/>
      <c r="J33" s="41"/>
      <c r="K33" s="41"/>
      <c r="L33" s="41"/>
      <c r="M33" s="41"/>
      <c r="N33" s="41"/>
    </row>
    <row r="34" spans="1:14" s="81" customFormat="1" ht="13" x14ac:dyDescent="0.3">
      <c r="A34" s="118" t="s">
        <v>55</v>
      </c>
      <c r="B34" s="41" t="s">
        <v>57</v>
      </c>
      <c r="C34" s="41"/>
      <c r="D34" s="41"/>
      <c r="E34" s="41"/>
      <c r="F34" s="41"/>
      <c r="G34" s="41"/>
      <c r="H34" s="41"/>
      <c r="I34" s="41"/>
      <c r="J34" s="41"/>
      <c r="K34" s="41"/>
      <c r="L34" s="41"/>
      <c r="M34" s="41"/>
      <c r="N34" s="41"/>
    </row>
    <row r="35" spans="1:14" s="81" customFormat="1" ht="13" x14ac:dyDescent="0.3">
      <c r="A35" s="118" t="s">
        <v>55</v>
      </c>
      <c r="B35" s="41" t="s">
        <v>58</v>
      </c>
      <c r="C35" s="41"/>
      <c r="D35" s="41"/>
      <c r="E35" s="41"/>
      <c r="F35" s="41"/>
      <c r="G35" s="41"/>
      <c r="H35" s="41"/>
      <c r="I35" s="41"/>
      <c r="J35" s="41"/>
      <c r="K35" s="41"/>
      <c r="L35" s="41"/>
      <c r="M35" s="41"/>
      <c r="N35" s="41"/>
    </row>
    <row r="36" spans="1:14" s="81" customFormat="1" ht="13" x14ac:dyDescent="0.3">
      <c r="A36" s="118"/>
      <c r="B36" s="41" t="s">
        <v>59</v>
      </c>
      <c r="C36" s="41"/>
      <c r="D36" s="41"/>
      <c r="E36" s="41"/>
      <c r="F36" s="41"/>
      <c r="G36" s="41"/>
      <c r="H36" s="41"/>
      <c r="I36" s="41"/>
      <c r="J36" s="41"/>
      <c r="K36" s="41"/>
      <c r="L36" s="41"/>
      <c r="M36" s="41"/>
      <c r="N36" s="41"/>
    </row>
    <row r="37" spans="1:14" s="81" customFormat="1" ht="13" x14ac:dyDescent="0.3">
      <c r="A37" s="118" t="s">
        <v>55</v>
      </c>
      <c r="B37" s="41" t="s">
        <v>60</v>
      </c>
      <c r="C37" s="41"/>
      <c r="D37" s="41"/>
      <c r="E37" s="41"/>
      <c r="F37" s="41"/>
      <c r="G37" s="41"/>
      <c r="H37" s="41"/>
      <c r="I37" s="41"/>
      <c r="J37" s="41"/>
      <c r="K37" s="41"/>
      <c r="L37" s="41"/>
      <c r="M37" s="41"/>
      <c r="N37" s="41"/>
    </row>
    <row r="38" spans="1:14" s="81" customFormat="1" ht="13" x14ac:dyDescent="0.3">
      <c r="A38" s="118" t="s">
        <v>55</v>
      </c>
      <c r="B38" s="41" t="s">
        <v>61</v>
      </c>
      <c r="C38" s="41"/>
      <c r="D38" s="41"/>
      <c r="E38" s="41"/>
      <c r="F38" s="41"/>
      <c r="G38" s="41"/>
      <c r="H38" s="41"/>
      <c r="I38" s="41"/>
      <c r="J38" s="41"/>
      <c r="K38" s="41"/>
      <c r="L38" s="41"/>
      <c r="M38" s="41"/>
      <c r="N38" s="41"/>
    </row>
    <row r="39" spans="1:14" s="81" customFormat="1" ht="13" x14ac:dyDescent="0.3">
      <c r="A39" s="118" t="s">
        <v>62</v>
      </c>
      <c r="B39" s="41" t="s">
        <v>63</v>
      </c>
      <c r="C39" s="41"/>
      <c r="D39" s="41"/>
      <c r="E39" s="41"/>
      <c r="F39" s="41"/>
      <c r="G39" s="41"/>
      <c r="H39" s="41"/>
      <c r="I39" s="41"/>
      <c r="J39" s="41"/>
      <c r="K39" s="41"/>
      <c r="L39" s="41"/>
      <c r="M39" s="41"/>
      <c r="N39" s="41"/>
    </row>
    <row r="40" spans="1:14" s="81" customFormat="1" ht="12.5" x14ac:dyDescent="0.25">
      <c r="A40" s="41"/>
      <c r="B40" s="41" t="s">
        <v>64</v>
      </c>
      <c r="C40" s="41"/>
      <c r="D40" s="41"/>
      <c r="E40" s="41"/>
      <c r="F40" s="41"/>
      <c r="G40" s="41"/>
      <c r="H40" s="41"/>
      <c r="I40" s="41"/>
      <c r="J40" s="41"/>
      <c r="K40" s="41"/>
      <c r="L40" s="41"/>
      <c r="M40" s="41"/>
      <c r="N40" s="41"/>
    </row>
    <row r="41" spans="1:14" s="81" customFormat="1" ht="13" x14ac:dyDescent="0.3">
      <c r="A41" s="119" t="s">
        <v>65</v>
      </c>
      <c r="B41" s="41"/>
      <c r="C41" s="41"/>
      <c r="D41" s="41"/>
      <c r="E41" s="41"/>
      <c r="F41" s="41"/>
      <c r="G41" s="41"/>
      <c r="H41" s="41"/>
      <c r="I41" s="41"/>
      <c r="J41" s="41"/>
      <c r="K41" s="41"/>
      <c r="L41" s="41"/>
      <c r="M41" s="41"/>
      <c r="N41" s="41"/>
    </row>
    <row r="42" spans="1:14" s="81" customFormat="1" ht="13" x14ac:dyDescent="0.3">
      <c r="A42" s="118" t="s">
        <v>55</v>
      </c>
      <c r="B42" s="120" t="s">
        <v>66</v>
      </c>
      <c r="C42" s="41"/>
      <c r="D42" s="41"/>
      <c r="E42" s="41"/>
      <c r="F42" s="41"/>
      <c r="G42" s="41"/>
      <c r="H42" s="41"/>
      <c r="I42" s="41"/>
      <c r="J42" s="41"/>
      <c r="K42" s="41"/>
      <c r="L42" s="41"/>
      <c r="M42" s="41"/>
      <c r="N42" s="41"/>
    </row>
    <row r="43" spans="1:14" s="81" customFormat="1" ht="13" x14ac:dyDescent="0.3">
      <c r="A43" s="121"/>
      <c r="B43" s="120" t="s">
        <v>67</v>
      </c>
      <c r="C43" s="41"/>
      <c r="D43" s="41"/>
      <c r="E43" s="41"/>
      <c r="F43" s="41"/>
      <c r="G43" s="41"/>
      <c r="H43" s="41"/>
      <c r="I43" s="41"/>
      <c r="J43" s="41"/>
      <c r="K43" s="41"/>
      <c r="L43" s="41"/>
      <c r="M43" s="41"/>
      <c r="N43" s="41"/>
    </row>
    <row r="44" spans="1:14" s="81" customFormat="1" ht="13" x14ac:dyDescent="0.3">
      <c r="A44" s="121"/>
      <c r="B44" s="120" t="s">
        <v>68</v>
      </c>
      <c r="C44" s="41"/>
      <c r="D44" s="41"/>
      <c r="E44" s="41"/>
      <c r="F44" s="41"/>
      <c r="G44" s="41"/>
      <c r="H44" s="41"/>
      <c r="I44" s="41"/>
      <c r="J44" s="41"/>
      <c r="K44" s="41"/>
      <c r="L44" s="41"/>
      <c r="M44" s="41"/>
      <c r="N44" s="41"/>
    </row>
    <row r="45" spans="1:14" s="81" customFormat="1" ht="13" x14ac:dyDescent="0.3">
      <c r="A45" s="118" t="s">
        <v>55</v>
      </c>
      <c r="B45" s="120" t="s">
        <v>69</v>
      </c>
      <c r="C45" s="41"/>
      <c r="D45" s="1"/>
      <c r="E45" s="1"/>
      <c r="F45" s="1"/>
      <c r="G45" s="41"/>
      <c r="H45" s="41"/>
      <c r="I45" s="41"/>
      <c r="J45" s="41"/>
      <c r="K45" s="41"/>
      <c r="L45" s="41"/>
      <c r="M45" s="41"/>
      <c r="N45" s="41"/>
    </row>
    <row r="46" spans="1:14" s="81" customFormat="1" ht="13" x14ac:dyDescent="0.3">
      <c r="A46" s="121"/>
      <c r="B46" s="120" t="s">
        <v>70</v>
      </c>
      <c r="C46" s="41"/>
      <c r="D46" s="1"/>
      <c r="E46" s="1"/>
      <c r="F46" s="1"/>
      <c r="G46" s="41"/>
      <c r="H46" s="41"/>
      <c r="I46" s="41"/>
      <c r="J46" s="41"/>
      <c r="K46" s="41"/>
      <c r="L46" s="41"/>
      <c r="M46" s="41"/>
      <c r="N46" s="41"/>
    </row>
    <row r="47" spans="1:14" s="81" customFormat="1" ht="13" x14ac:dyDescent="0.3">
      <c r="A47" s="118" t="s">
        <v>55</v>
      </c>
      <c r="B47" s="120" t="s">
        <v>71</v>
      </c>
      <c r="C47" s="41"/>
      <c r="D47" s="1"/>
      <c r="E47" s="1"/>
      <c r="F47" s="1"/>
      <c r="G47" s="41"/>
      <c r="H47" s="41"/>
      <c r="I47" s="41"/>
      <c r="J47" s="41"/>
      <c r="K47" s="41"/>
      <c r="L47" s="41"/>
      <c r="M47" s="41"/>
      <c r="N47" s="41"/>
    </row>
    <row r="48" spans="1:14" s="81" customFormat="1" ht="13" x14ac:dyDescent="0.3">
      <c r="A48" s="118" t="s">
        <v>55</v>
      </c>
      <c r="B48" s="41" t="s">
        <v>72</v>
      </c>
      <c r="C48" s="41"/>
      <c r="D48" s="1"/>
      <c r="E48" s="1"/>
      <c r="F48" s="1"/>
      <c r="G48" s="41"/>
      <c r="H48" s="41"/>
      <c r="I48" s="41"/>
      <c r="J48" s="41"/>
      <c r="K48" s="41"/>
      <c r="L48" s="41"/>
      <c r="M48" s="41"/>
      <c r="N48" s="4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8278-69AF-4AB7-B5F5-0589F5AF323C}">
  <sheetPr>
    <pageSetUpPr fitToPage="1"/>
  </sheetPr>
  <dimension ref="A1:L16"/>
  <sheetViews>
    <sheetView workbookViewId="0">
      <selection activeCell="C17" sqref="C17"/>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ht="20.5" thickBot="1" x14ac:dyDescent="0.45">
      <c r="A1" s="253" t="s">
        <v>93</v>
      </c>
      <c r="B1" s="254"/>
      <c r="C1" s="254"/>
      <c r="D1" s="254"/>
      <c r="E1" s="254"/>
      <c r="F1" s="254"/>
      <c r="G1" s="254"/>
      <c r="H1" s="254"/>
      <c r="I1" s="254"/>
      <c r="J1" s="254"/>
      <c r="K1" s="254"/>
      <c r="L1" s="255"/>
    </row>
    <row r="2" spans="1:12" s="112" customFormat="1" ht="12.5" x14ac:dyDescent="0.25">
      <c r="A2" s="99"/>
      <c r="B2" s="1"/>
      <c r="C2" s="1"/>
      <c r="D2" s="1"/>
      <c r="E2" s="1"/>
      <c r="F2" s="1"/>
      <c r="G2" s="1"/>
      <c r="H2" s="1"/>
      <c r="I2" s="1"/>
      <c r="J2" s="1"/>
      <c r="K2" s="1"/>
      <c r="L2" s="1"/>
    </row>
    <row r="3" spans="1:12" s="112" customFormat="1" ht="13" thickBot="1" x14ac:dyDescent="0.3">
      <c r="A3" s="99"/>
      <c r="B3" s="1"/>
      <c r="C3" s="1"/>
      <c r="D3" s="1"/>
      <c r="E3" s="1"/>
      <c r="F3" s="1"/>
      <c r="G3" s="1"/>
      <c r="H3" s="1"/>
      <c r="I3" s="1"/>
      <c r="J3" s="1"/>
      <c r="K3" s="1"/>
      <c r="L3" s="1"/>
    </row>
    <row r="4" spans="1:12" s="112" customFormat="1" ht="12.5" x14ac:dyDescent="0.25">
      <c r="A4" s="240"/>
      <c r="B4" s="241"/>
      <c r="C4" s="242"/>
      <c r="D4" s="265" t="s">
        <v>3</v>
      </c>
      <c r="E4" s="265" t="s">
        <v>4</v>
      </c>
      <c r="F4" s="265" t="s">
        <v>5</v>
      </c>
      <c r="G4" s="265" t="s">
        <v>74</v>
      </c>
      <c r="H4" s="1"/>
      <c r="I4" s="1"/>
      <c r="J4" s="1"/>
      <c r="K4" s="1"/>
      <c r="L4" s="1"/>
    </row>
    <row r="5" spans="1:12" s="112" customFormat="1" ht="13" thickBot="1" x14ac:dyDescent="0.3">
      <c r="A5" s="243"/>
      <c r="B5" s="244"/>
      <c r="C5" s="245"/>
      <c r="D5" s="267"/>
      <c r="E5" s="267"/>
      <c r="F5" s="267"/>
      <c r="G5" s="266"/>
      <c r="H5" s="1"/>
      <c r="I5" s="1"/>
      <c r="J5" s="1"/>
      <c r="K5" s="1"/>
      <c r="L5" s="1"/>
    </row>
    <row r="6" spans="1:12" s="112" customFormat="1" ht="13.5" thickBot="1" x14ac:dyDescent="0.3">
      <c r="A6" s="8"/>
      <c r="B6" s="9"/>
      <c r="C6" s="10"/>
      <c r="D6" s="266"/>
      <c r="E6" s="266"/>
      <c r="F6" s="266"/>
      <c r="G6" s="100" t="s">
        <v>75</v>
      </c>
      <c r="H6" s="1"/>
      <c r="I6" s="1"/>
      <c r="J6" s="1"/>
      <c r="K6" s="1"/>
      <c r="L6" s="1"/>
    </row>
    <row r="7" spans="1:12" s="112" customFormat="1" ht="13" x14ac:dyDescent="0.3">
      <c r="A7" s="101" t="s">
        <v>22</v>
      </c>
      <c r="B7" s="105"/>
      <c r="C7" s="106"/>
      <c r="D7" s="63"/>
      <c r="E7" s="106"/>
      <c r="F7" s="106"/>
      <c r="G7" s="107"/>
      <c r="H7" s="1"/>
      <c r="I7" s="1"/>
      <c r="J7" s="1"/>
      <c r="K7" s="1"/>
      <c r="L7" s="1"/>
    </row>
    <row r="8" spans="1:12" s="112" customFormat="1" ht="12.5" x14ac:dyDescent="0.25">
      <c r="A8" s="68"/>
      <c r="B8" s="62"/>
      <c r="C8" s="63"/>
      <c r="D8" s="63"/>
      <c r="E8" s="63"/>
      <c r="F8" s="63"/>
      <c r="G8" s="108"/>
      <c r="H8" s="1"/>
      <c r="I8" s="1"/>
      <c r="J8" s="1"/>
      <c r="K8" s="1"/>
      <c r="L8" s="1"/>
    </row>
    <row r="9" spans="1:12" s="112" customFormat="1" ht="13" x14ac:dyDescent="0.3">
      <c r="A9" s="28" t="s">
        <v>23</v>
      </c>
      <c r="B9" s="29" t="s">
        <v>35</v>
      </c>
      <c r="C9" s="32" t="s">
        <v>30</v>
      </c>
      <c r="D9" s="102" t="s">
        <v>76</v>
      </c>
      <c r="E9" s="43" t="s">
        <v>77</v>
      </c>
      <c r="F9" s="44">
        <v>0.21</v>
      </c>
      <c r="G9" s="103">
        <v>5.7350000000000001E-4</v>
      </c>
      <c r="H9" s="1"/>
      <c r="I9" s="1"/>
      <c r="J9" s="1"/>
      <c r="K9" s="1"/>
      <c r="L9" s="1"/>
    </row>
    <row r="10" spans="1:12" s="112" customFormat="1" ht="12.5" x14ac:dyDescent="0.25">
      <c r="A10" s="68"/>
      <c r="B10" s="62"/>
      <c r="C10" s="75"/>
      <c r="D10" s="75"/>
      <c r="E10" s="75"/>
      <c r="F10" s="75"/>
      <c r="G10" s="108"/>
      <c r="H10" s="1"/>
      <c r="I10" s="1"/>
      <c r="J10" s="1"/>
      <c r="K10" s="1"/>
      <c r="L10" s="1"/>
    </row>
    <row r="11" spans="1:12" s="112" customFormat="1" ht="13" x14ac:dyDescent="0.3">
      <c r="A11" s="28" t="s">
        <v>34</v>
      </c>
      <c r="B11" s="33" t="s">
        <v>37</v>
      </c>
      <c r="C11" s="75"/>
      <c r="D11" s="75"/>
      <c r="E11" s="75"/>
      <c r="F11" s="75"/>
      <c r="G11" s="108"/>
      <c r="H11" s="1"/>
      <c r="I11" s="1"/>
      <c r="J11" s="1"/>
      <c r="K11" s="1"/>
      <c r="L11" s="1"/>
    </row>
    <row r="12" spans="1:12" s="112" customFormat="1" ht="13" x14ac:dyDescent="0.3">
      <c r="A12" s="68"/>
      <c r="B12" s="69" t="s">
        <v>40</v>
      </c>
      <c r="C12" s="32" t="s">
        <v>26</v>
      </c>
      <c r="D12" s="43" t="s">
        <v>38</v>
      </c>
      <c r="E12" s="43" t="s">
        <v>39</v>
      </c>
      <c r="F12" s="44">
        <v>0.21</v>
      </c>
      <c r="G12" s="104">
        <v>82</v>
      </c>
      <c r="H12" s="1"/>
      <c r="I12" s="1"/>
      <c r="J12" s="1"/>
      <c r="K12" s="1"/>
      <c r="L12" s="1"/>
    </row>
    <row r="13" spans="1:12" s="112" customFormat="1" ht="13" thickBot="1" x14ac:dyDescent="0.3">
      <c r="A13" s="77"/>
      <c r="B13" s="3"/>
      <c r="C13" s="78"/>
      <c r="D13" s="78"/>
      <c r="E13" s="78"/>
      <c r="F13" s="78"/>
      <c r="G13" s="109"/>
      <c r="H13" s="1"/>
      <c r="I13" s="1"/>
      <c r="J13" s="1"/>
      <c r="K13" s="1"/>
      <c r="L13" s="1"/>
    </row>
    <row r="14" spans="1:12" s="112" customFormat="1" ht="12.5" x14ac:dyDescent="0.25">
      <c r="A14" s="1"/>
      <c r="B14" s="1"/>
      <c r="C14" s="1"/>
      <c r="D14" s="1"/>
      <c r="E14" s="1"/>
      <c r="F14" s="1"/>
      <c r="G14" s="1"/>
      <c r="H14" s="1"/>
      <c r="I14" s="1"/>
      <c r="J14" s="1"/>
      <c r="K14" s="1"/>
      <c r="L14" s="1"/>
    </row>
    <row r="15" spans="1:12" s="112" customFormat="1" ht="13" x14ac:dyDescent="0.3">
      <c r="A15" s="87" t="s">
        <v>53</v>
      </c>
      <c r="B15" s="1"/>
      <c r="C15" s="1"/>
      <c r="D15" s="1"/>
      <c r="E15" s="1"/>
      <c r="F15" s="1"/>
      <c r="G15" s="1"/>
      <c r="H15" s="1"/>
      <c r="I15" s="1"/>
      <c r="J15" s="1"/>
      <c r="K15" s="1"/>
      <c r="L15" s="1"/>
    </row>
    <row r="16" spans="1:12" s="112" customFormat="1" ht="12.5" x14ac:dyDescent="0.25">
      <c r="A16" s="1"/>
      <c r="B16" s="1"/>
      <c r="C16" s="1"/>
      <c r="D16" s="1"/>
      <c r="E16" s="1"/>
      <c r="F16" s="1"/>
      <c r="G16" s="1"/>
      <c r="H16" s="1"/>
      <c r="I16" s="1"/>
      <c r="J16" s="1"/>
      <c r="K16" s="1"/>
      <c r="L16" s="1"/>
    </row>
  </sheetData>
  <mergeCells count="6">
    <mergeCell ref="A1:L1"/>
    <mergeCell ref="A4:C5"/>
    <mergeCell ref="D4:D6"/>
    <mergeCell ref="E4:E6"/>
    <mergeCell ref="F4:F6"/>
    <mergeCell ref="G4:G5"/>
  </mergeCells>
  <pageMargins left="0.7" right="0.7" top="0.75" bottom="0.75" header="0.3" footer="0.3"/>
  <pageSetup paperSize="9" scale="4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C6A3E-06E7-48E9-B557-F86AF6860D4B}">
  <sheetPr>
    <pageSetUpPr fitToPage="1"/>
  </sheetPr>
  <dimension ref="A1:N48"/>
  <sheetViews>
    <sheetView workbookViewId="0">
      <selection activeCell="D10" sqref="D10"/>
    </sheetView>
  </sheetViews>
  <sheetFormatPr defaultRowHeight="14.5" x14ac:dyDescent="0.35"/>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111"/>
  </cols>
  <sheetData>
    <row r="1" spans="1:14" ht="20.5" thickBot="1" x14ac:dyDescent="0.4">
      <c r="A1" s="237" t="s">
        <v>94</v>
      </c>
      <c r="B1" s="238"/>
      <c r="C1" s="238"/>
      <c r="D1" s="238"/>
      <c r="E1" s="238"/>
      <c r="F1" s="238"/>
      <c r="G1" s="238"/>
      <c r="H1" s="238"/>
      <c r="I1" s="238"/>
      <c r="J1" s="238"/>
      <c r="K1" s="238"/>
      <c r="L1" s="238"/>
      <c r="M1" s="238"/>
      <c r="N1" s="239"/>
    </row>
    <row r="2" spans="1:14" x14ac:dyDescent="0.35">
      <c r="M2" s="2"/>
      <c r="N2" s="2"/>
    </row>
    <row r="3" spans="1:14" s="112" customFormat="1" ht="13" thickBot="1" x14ac:dyDescent="0.3">
      <c r="A3" s="1"/>
      <c r="B3" s="1"/>
      <c r="C3" s="1"/>
      <c r="D3" s="1"/>
      <c r="E3" s="1"/>
      <c r="F3" s="1"/>
      <c r="G3" s="1"/>
      <c r="H3" s="1"/>
      <c r="I3" s="1"/>
      <c r="J3" s="1"/>
      <c r="K3" s="1"/>
      <c r="L3" s="1"/>
      <c r="M3" s="3"/>
      <c r="N3" s="3"/>
    </row>
    <row r="4" spans="1:14" s="112" customFormat="1" ht="13" x14ac:dyDescent="0.25">
      <c r="A4" s="240"/>
      <c r="B4" s="241"/>
      <c r="C4" s="242"/>
      <c r="D4" s="80"/>
      <c r="E4" s="80"/>
      <c r="F4" s="80"/>
      <c r="G4" s="240" t="s">
        <v>0</v>
      </c>
      <c r="H4" s="241"/>
      <c r="I4" s="241"/>
      <c r="J4" s="241"/>
      <c r="K4" s="240" t="s">
        <v>1</v>
      </c>
      <c r="L4" s="241"/>
      <c r="M4" s="240" t="s">
        <v>2</v>
      </c>
      <c r="N4" s="242"/>
    </row>
    <row r="5" spans="1:14" s="112" customFormat="1" ht="13.5" thickBot="1" x14ac:dyDescent="0.3">
      <c r="A5" s="243"/>
      <c r="B5" s="244"/>
      <c r="C5" s="245"/>
      <c r="D5" s="11"/>
      <c r="E5" s="11"/>
      <c r="F5" s="11"/>
      <c r="G5" s="246"/>
      <c r="H5" s="247"/>
      <c r="I5" s="247"/>
      <c r="J5" s="247"/>
      <c r="K5" s="243"/>
      <c r="L5" s="244"/>
      <c r="M5" s="243"/>
      <c r="N5" s="245"/>
    </row>
    <row r="6" spans="1:14" s="112"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112" customFormat="1" ht="13.5" thickBot="1" x14ac:dyDescent="0.3">
      <c r="A7" s="243"/>
      <c r="B7" s="244"/>
      <c r="C7" s="245"/>
      <c r="D7" s="11"/>
      <c r="E7" s="11"/>
      <c r="F7" s="11"/>
      <c r="G7" s="243" t="s">
        <v>14</v>
      </c>
      <c r="H7" s="244"/>
      <c r="I7" s="244"/>
      <c r="J7" s="244"/>
      <c r="K7" s="243" t="s">
        <v>14</v>
      </c>
      <c r="L7" s="244"/>
      <c r="M7" s="243" t="s">
        <v>15</v>
      </c>
      <c r="N7" s="245"/>
    </row>
    <row r="8" spans="1:14" s="112" customFormat="1" ht="13" x14ac:dyDescent="0.25">
      <c r="A8" s="243"/>
      <c r="B8" s="244"/>
      <c r="C8" s="245"/>
      <c r="D8" s="11"/>
      <c r="E8" s="11"/>
      <c r="F8" s="11"/>
      <c r="G8" s="4" t="s">
        <v>16</v>
      </c>
      <c r="H8" s="19" t="s">
        <v>17</v>
      </c>
      <c r="I8" s="20" t="s">
        <v>18</v>
      </c>
      <c r="J8" s="5" t="s">
        <v>19</v>
      </c>
      <c r="K8" s="4" t="s">
        <v>20</v>
      </c>
      <c r="L8" s="21" t="s">
        <v>21</v>
      </c>
      <c r="M8" s="243"/>
      <c r="N8" s="245"/>
    </row>
    <row r="9" spans="1:14" s="112" customFormat="1" ht="13.5" thickBot="1" x14ac:dyDescent="0.3">
      <c r="A9" s="6"/>
      <c r="B9" s="7"/>
      <c r="C9" s="26"/>
      <c r="D9" s="82"/>
      <c r="E9" s="82"/>
      <c r="F9" s="82"/>
      <c r="G9" s="6"/>
      <c r="H9" s="22"/>
      <c r="I9" s="23"/>
      <c r="J9" s="24"/>
      <c r="K9" s="6"/>
      <c r="L9" s="25"/>
      <c r="M9" s="6"/>
      <c r="N9" s="26"/>
    </row>
    <row r="10" spans="1:14" s="112" customFormat="1" ht="13" x14ac:dyDescent="0.3">
      <c r="A10" s="27" t="s">
        <v>22</v>
      </c>
      <c r="B10" s="62"/>
      <c r="C10" s="63"/>
      <c r="D10" s="64"/>
      <c r="E10" s="64"/>
      <c r="F10" s="64"/>
      <c r="G10" s="65"/>
      <c r="H10" s="66"/>
      <c r="I10" s="66"/>
      <c r="J10" s="67"/>
      <c r="K10" s="65"/>
      <c r="L10" s="62"/>
      <c r="M10" s="65"/>
      <c r="N10" s="63"/>
    </row>
    <row r="11" spans="1:14" s="112" customFormat="1" ht="13" x14ac:dyDescent="0.3">
      <c r="A11" s="27"/>
      <c r="B11" s="62"/>
      <c r="C11" s="63"/>
      <c r="D11" s="64"/>
      <c r="E11" s="64"/>
      <c r="F11" s="64"/>
      <c r="G11" s="65"/>
      <c r="H11" s="66"/>
      <c r="I11" s="66"/>
      <c r="J11" s="66"/>
      <c r="K11" s="65"/>
      <c r="L11" s="62"/>
      <c r="M11" s="65"/>
      <c r="N11" s="63"/>
    </row>
    <row r="12" spans="1:14" s="112" customFormat="1" ht="13" x14ac:dyDescent="0.3">
      <c r="A12" s="28" t="s">
        <v>23</v>
      </c>
      <c r="B12" s="29" t="s">
        <v>24</v>
      </c>
      <c r="C12" s="30"/>
      <c r="D12" s="31"/>
      <c r="E12" s="31"/>
      <c r="F12" s="31"/>
      <c r="G12" s="65"/>
      <c r="H12" s="66"/>
      <c r="I12" s="66"/>
      <c r="J12" s="66"/>
      <c r="K12" s="65"/>
      <c r="L12" s="62"/>
      <c r="M12" s="65"/>
      <c r="N12" s="63"/>
    </row>
    <row r="13" spans="1:14" s="112" customFormat="1" ht="13" x14ac:dyDescent="0.3">
      <c r="A13" s="68"/>
      <c r="B13" s="69" t="s">
        <v>25</v>
      </c>
      <c r="C13" s="32" t="s">
        <v>26</v>
      </c>
      <c r="D13" s="43" t="s">
        <v>27</v>
      </c>
      <c r="E13" s="43" t="s">
        <v>28</v>
      </c>
      <c r="F13" s="44">
        <v>0.21</v>
      </c>
      <c r="G13" s="45">
        <v>14.26</v>
      </c>
      <c r="H13" s="46">
        <v>80.02</v>
      </c>
      <c r="I13" s="47">
        <v>395.15</v>
      </c>
      <c r="J13" s="47">
        <v>4667.9399999999996</v>
      </c>
      <c r="K13" s="65"/>
      <c r="L13" s="62"/>
      <c r="M13" s="65"/>
      <c r="N13" s="63"/>
    </row>
    <row r="14" spans="1:14" s="112" customFormat="1" ht="13" x14ac:dyDescent="0.3">
      <c r="A14" s="68"/>
      <c r="B14" s="69" t="s">
        <v>29</v>
      </c>
      <c r="C14" s="32" t="s">
        <v>30</v>
      </c>
      <c r="D14" s="43" t="s">
        <v>31</v>
      </c>
      <c r="E14" s="43" t="s">
        <v>28</v>
      </c>
      <c r="F14" s="44">
        <v>0.21</v>
      </c>
      <c r="G14" s="48">
        <v>1.9968300000000001E-2</v>
      </c>
      <c r="H14" s="49">
        <v>6.8167999999999996E-3</v>
      </c>
      <c r="I14" s="50">
        <v>4.7159000000000003E-3</v>
      </c>
      <c r="J14" s="50">
        <v>4.4309999999999998E-4</v>
      </c>
      <c r="K14" s="51">
        <v>4.4309999999999998E-4</v>
      </c>
      <c r="L14" s="50">
        <v>4.392E-4</v>
      </c>
      <c r="M14" s="51">
        <v>6.1390000000000001E-4</v>
      </c>
      <c r="N14" s="52">
        <v>4.5439999999999999E-4</v>
      </c>
    </row>
    <row r="15" spans="1:14" s="112" customFormat="1" ht="13" x14ac:dyDescent="0.3">
      <c r="A15" s="68"/>
      <c r="B15" s="69" t="s">
        <v>32</v>
      </c>
      <c r="C15" s="32" t="s">
        <v>33</v>
      </c>
      <c r="D15" s="43" t="s">
        <v>27</v>
      </c>
      <c r="E15" s="43" t="s">
        <v>28</v>
      </c>
      <c r="F15" s="44">
        <v>0.21</v>
      </c>
      <c r="G15" s="65"/>
      <c r="H15" s="66"/>
      <c r="I15" s="66"/>
      <c r="J15" s="66"/>
      <c r="K15" s="51">
        <v>1.8671747000000001</v>
      </c>
      <c r="L15" s="50">
        <v>0.3830267</v>
      </c>
      <c r="M15" s="65"/>
      <c r="N15" s="63"/>
    </row>
    <row r="16" spans="1:14" s="112" customFormat="1" ht="12.5" x14ac:dyDescent="0.25">
      <c r="A16" s="68"/>
      <c r="B16" s="62"/>
      <c r="C16" s="63"/>
      <c r="D16" s="70"/>
      <c r="E16" s="70"/>
      <c r="F16" s="70"/>
      <c r="G16" s="71"/>
      <c r="H16" s="72"/>
      <c r="I16" s="72"/>
      <c r="J16" s="72"/>
      <c r="K16" s="71"/>
      <c r="L16" s="73"/>
      <c r="M16" s="71"/>
      <c r="N16" s="74"/>
    </row>
    <row r="17" spans="1:14" s="112"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112" customFormat="1" ht="12.5" x14ac:dyDescent="0.25">
      <c r="A18" s="68"/>
      <c r="B18" s="62"/>
      <c r="C18" s="75"/>
      <c r="D18" s="70"/>
      <c r="E18" s="70"/>
      <c r="F18" s="70"/>
      <c r="G18" s="72"/>
      <c r="H18" s="72"/>
      <c r="I18" s="72"/>
      <c r="J18" s="72"/>
      <c r="K18" s="71"/>
      <c r="L18" s="73"/>
      <c r="M18" s="71"/>
      <c r="N18" s="74"/>
    </row>
    <row r="19" spans="1:14" s="112" customFormat="1" ht="13" x14ac:dyDescent="0.3">
      <c r="A19" s="28" t="s">
        <v>36</v>
      </c>
      <c r="B19" s="33" t="s">
        <v>37</v>
      </c>
      <c r="C19" s="75"/>
      <c r="D19" s="43" t="s">
        <v>38</v>
      </c>
      <c r="E19" s="43" t="s">
        <v>39</v>
      </c>
      <c r="F19" s="44">
        <v>0.21</v>
      </c>
      <c r="G19" s="72"/>
      <c r="H19" s="72"/>
      <c r="I19" s="72"/>
      <c r="J19" s="72"/>
      <c r="K19" s="71"/>
      <c r="L19" s="73"/>
      <c r="M19" s="71"/>
      <c r="N19" s="74"/>
    </row>
    <row r="20" spans="1:14" s="112" customFormat="1" ht="13" x14ac:dyDescent="0.3">
      <c r="A20" s="68"/>
      <c r="B20" s="69" t="s">
        <v>40</v>
      </c>
      <c r="C20" s="32" t="s">
        <v>26</v>
      </c>
      <c r="D20" s="53"/>
      <c r="E20" s="53"/>
      <c r="F20" s="44">
        <v>0.21</v>
      </c>
      <c r="G20" s="248">
        <v>82</v>
      </c>
      <c r="H20" s="249"/>
      <c r="I20" s="249"/>
      <c r="J20" s="250"/>
      <c r="K20" s="248">
        <v>82</v>
      </c>
      <c r="L20" s="250"/>
      <c r="M20" s="251"/>
      <c r="N20" s="252"/>
    </row>
    <row r="21" spans="1:14" s="112" customFormat="1" ht="13" x14ac:dyDescent="0.3">
      <c r="A21" s="68"/>
      <c r="B21" s="69" t="s">
        <v>41</v>
      </c>
      <c r="C21" s="32" t="s">
        <v>26</v>
      </c>
      <c r="D21" s="53"/>
      <c r="E21" s="53"/>
      <c r="F21" s="44">
        <v>0.21</v>
      </c>
      <c r="G21" s="248">
        <v>82</v>
      </c>
      <c r="H21" s="249"/>
      <c r="I21" s="249"/>
      <c r="J21" s="250"/>
      <c r="K21" s="248">
        <v>82</v>
      </c>
      <c r="L21" s="249"/>
      <c r="M21" s="251"/>
      <c r="N21" s="252"/>
    </row>
    <row r="22" spans="1:14" s="112" customFormat="1" ht="13" x14ac:dyDescent="0.3">
      <c r="A22" s="68"/>
      <c r="B22" s="69" t="s">
        <v>42</v>
      </c>
      <c r="C22" s="32" t="s">
        <v>26</v>
      </c>
      <c r="D22" s="53"/>
      <c r="E22" s="53"/>
      <c r="F22" s="44">
        <v>0.21</v>
      </c>
      <c r="G22" s="248">
        <v>11.27</v>
      </c>
      <c r="H22" s="249"/>
      <c r="I22" s="249"/>
      <c r="J22" s="250"/>
      <c r="K22" s="248">
        <v>11.27</v>
      </c>
      <c r="L22" s="249"/>
      <c r="M22" s="251"/>
      <c r="N22" s="252"/>
    </row>
    <row r="23" spans="1:14" s="112" customFormat="1" ht="12.5" x14ac:dyDescent="0.25">
      <c r="A23" s="68"/>
      <c r="B23" s="62"/>
      <c r="C23" s="75"/>
      <c r="D23" s="70"/>
      <c r="E23" s="70"/>
      <c r="F23" s="70"/>
      <c r="G23" s="71"/>
      <c r="H23" s="72"/>
      <c r="I23" s="72"/>
      <c r="J23" s="76"/>
      <c r="K23" s="71"/>
      <c r="L23" s="73"/>
      <c r="M23" s="71"/>
      <c r="N23" s="74"/>
    </row>
    <row r="24" spans="1:14" s="112" customFormat="1" ht="13" x14ac:dyDescent="0.3">
      <c r="A24" s="27" t="s">
        <v>43</v>
      </c>
      <c r="B24" s="62"/>
      <c r="C24" s="32" t="s">
        <v>30</v>
      </c>
      <c r="D24" s="43" t="s">
        <v>44</v>
      </c>
      <c r="E24" s="43" t="s">
        <v>45</v>
      </c>
      <c r="F24" s="44">
        <v>0.21</v>
      </c>
      <c r="G24" s="48">
        <v>4.728E-4</v>
      </c>
      <c r="H24" s="49">
        <v>4.728E-4</v>
      </c>
      <c r="I24" s="50">
        <v>4.728E-4</v>
      </c>
      <c r="J24" s="50">
        <v>0</v>
      </c>
      <c r="K24" s="51">
        <v>0</v>
      </c>
      <c r="L24" s="50">
        <v>0</v>
      </c>
      <c r="M24" s="54"/>
      <c r="N24" s="55"/>
    </row>
    <row r="25" spans="1:14" s="112" customFormat="1" ht="12.5" x14ac:dyDescent="0.25">
      <c r="A25" s="68"/>
      <c r="B25" s="62"/>
      <c r="C25" s="75"/>
      <c r="D25" s="70"/>
      <c r="E25" s="70"/>
      <c r="F25" s="70"/>
      <c r="G25" s="71"/>
      <c r="H25" s="72"/>
      <c r="I25" s="72"/>
      <c r="J25" s="72"/>
      <c r="K25" s="71"/>
      <c r="L25" s="73"/>
      <c r="M25" s="71"/>
      <c r="N25" s="74"/>
    </row>
    <row r="26" spans="1:14" s="112" customFormat="1" ht="13" x14ac:dyDescent="0.3">
      <c r="A26" s="34" t="s">
        <v>46</v>
      </c>
      <c r="B26" s="62"/>
      <c r="C26" s="32"/>
      <c r="D26" s="35"/>
      <c r="E26" s="35"/>
      <c r="F26" s="35"/>
      <c r="G26" s="71"/>
      <c r="H26" s="72"/>
      <c r="I26" s="72"/>
      <c r="J26" s="72"/>
      <c r="K26" s="71"/>
      <c r="L26" s="73"/>
      <c r="M26" s="71"/>
      <c r="N26" s="74"/>
    </row>
    <row r="27" spans="1:14" s="112" customFormat="1" ht="13" x14ac:dyDescent="0.3">
      <c r="A27" s="36" t="s">
        <v>23</v>
      </c>
      <c r="B27" s="37" t="s">
        <v>47</v>
      </c>
      <c r="C27" s="38" t="s">
        <v>30</v>
      </c>
      <c r="D27" s="43" t="s">
        <v>48</v>
      </c>
      <c r="E27" s="43" t="s">
        <v>49</v>
      </c>
      <c r="F27" s="44">
        <v>0.21</v>
      </c>
      <c r="G27" s="56">
        <v>1.5890000000000001E-4</v>
      </c>
      <c r="H27" s="57">
        <v>1.5890000000000001E-4</v>
      </c>
      <c r="I27" s="58">
        <v>1.5890000000000001E-4</v>
      </c>
      <c r="J27" s="58">
        <v>3.4400000000000003E-5</v>
      </c>
      <c r="K27" s="59">
        <v>3.4400000000000003E-5</v>
      </c>
      <c r="L27" s="58">
        <v>8.6000000000000007E-6</v>
      </c>
      <c r="M27" s="60"/>
      <c r="N27" s="61"/>
    </row>
    <row r="28" spans="1:14" s="112" customFormat="1" ht="26" x14ac:dyDescent="0.3">
      <c r="A28" s="39" t="s">
        <v>34</v>
      </c>
      <c r="B28" s="40" t="s">
        <v>50</v>
      </c>
      <c r="C28" s="38" t="s">
        <v>30</v>
      </c>
      <c r="D28" s="43" t="s">
        <v>51</v>
      </c>
      <c r="E28" s="43" t="s">
        <v>52</v>
      </c>
      <c r="F28" s="44">
        <v>0.21</v>
      </c>
      <c r="G28" s="56">
        <v>9.6600000000000003E-5</v>
      </c>
      <c r="H28" s="57">
        <v>9.6600000000000003E-5</v>
      </c>
      <c r="I28" s="58">
        <v>9.6600000000000003E-5</v>
      </c>
      <c r="J28" s="58">
        <v>2.09E-5</v>
      </c>
      <c r="K28" s="59">
        <v>2.09E-5</v>
      </c>
      <c r="L28" s="58">
        <v>5.2000000000000002E-6</v>
      </c>
      <c r="M28" s="60"/>
      <c r="N28" s="61"/>
    </row>
    <row r="29" spans="1:14" s="112" customFormat="1" ht="13" thickBot="1" x14ac:dyDescent="0.3">
      <c r="A29" s="77"/>
      <c r="B29" s="3"/>
      <c r="C29" s="78"/>
      <c r="D29" s="79"/>
      <c r="E29" s="79"/>
      <c r="F29" s="79"/>
      <c r="G29" s="83"/>
      <c r="H29" s="84"/>
      <c r="I29" s="84"/>
      <c r="J29" s="84"/>
      <c r="K29" s="83"/>
      <c r="L29" s="85"/>
      <c r="M29" s="83"/>
      <c r="N29" s="86"/>
    </row>
    <row r="30" spans="1:14" s="112" customFormat="1" ht="12.5" x14ac:dyDescent="0.25">
      <c r="A30" s="1"/>
      <c r="B30" s="1"/>
      <c r="C30" s="1"/>
      <c r="D30" s="41"/>
      <c r="E30" s="41"/>
      <c r="F30" s="41"/>
      <c r="G30" s="1"/>
      <c r="H30" s="1"/>
      <c r="I30" s="1"/>
      <c r="J30" s="1"/>
      <c r="K30" s="1"/>
      <c r="L30" s="1"/>
      <c r="M30" s="1"/>
      <c r="N30" s="1"/>
    </row>
    <row r="31" spans="1:14" s="112" customFormat="1" ht="13" x14ac:dyDescent="0.3">
      <c r="A31" s="87" t="s">
        <v>53</v>
      </c>
      <c r="B31" s="116"/>
      <c r="C31" s="116"/>
      <c r="D31" s="41"/>
      <c r="E31" s="41"/>
      <c r="F31" s="41"/>
      <c r="G31" s="116"/>
      <c r="H31" s="116"/>
      <c r="I31" s="116"/>
      <c r="J31" s="116"/>
      <c r="K31" s="116"/>
      <c r="L31" s="116"/>
      <c r="M31" s="116"/>
      <c r="N31" s="116"/>
    </row>
    <row r="32" spans="1:14" s="112" customFormat="1" ht="13" x14ac:dyDescent="0.3">
      <c r="A32" s="117" t="s">
        <v>54</v>
      </c>
      <c r="B32" s="41"/>
      <c r="C32" s="41"/>
      <c r="D32" s="41"/>
      <c r="E32" s="41"/>
      <c r="F32" s="41"/>
      <c r="G32" s="41"/>
      <c r="H32" s="41"/>
      <c r="I32" s="41"/>
      <c r="J32" s="41"/>
      <c r="K32" s="41"/>
      <c r="L32" s="41"/>
      <c r="M32" s="41"/>
      <c r="N32" s="41"/>
    </row>
    <row r="33" spans="1:14" s="112" customFormat="1" ht="13" x14ac:dyDescent="0.3">
      <c r="A33" s="118" t="s">
        <v>55</v>
      </c>
      <c r="B33" s="41" t="s">
        <v>56</v>
      </c>
      <c r="C33" s="41"/>
      <c r="D33" s="41"/>
      <c r="E33" s="41"/>
      <c r="F33" s="41"/>
      <c r="G33" s="41"/>
      <c r="H33" s="41"/>
      <c r="I33" s="41"/>
      <c r="J33" s="41"/>
      <c r="K33" s="41"/>
      <c r="L33" s="41"/>
      <c r="M33" s="41"/>
      <c r="N33" s="41"/>
    </row>
    <row r="34" spans="1:14" s="112" customFormat="1" ht="13" x14ac:dyDescent="0.3">
      <c r="A34" s="118" t="s">
        <v>55</v>
      </c>
      <c r="B34" s="41" t="s">
        <v>57</v>
      </c>
      <c r="C34" s="41"/>
      <c r="D34" s="41"/>
      <c r="E34" s="41"/>
      <c r="F34" s="41"/>
      <c r="G34" s="41"/>
      <c r="H34" s="41"/>
      <c r="I34" s="41"/>
      <c r="J34" s="41"/>
      <c r="K34" s="41"/>
      <c r="L34" s="41"/>
      <c r="M34" s="41"/>
      <c r="N34" s="41"/>
    </row>
    <row r="35" spans="1:14" s="112" customFormat="1" ht="13" x14ac:dyDescent="0.3">
      <c r="A35" s="118" t="s">
        <v>55</v>
      </c>
      <c r="B35" s="41" t="s">
        <v>58</v>
      </c>
      <c r="C35" s="41"/>
      <c r="D35" s="41"/>
      <c r="E35" s="41"/>
      <c r="F35" s="41"/>
      <c r="G35" s="41"/>
      <c r="H35" s="41"/>
      <c r="I35" s="41"/>
      <c r="J35" s="41"/>
      <c r="K35" s="41"/>
      <c r="L35" s="41"/>
      <c r="M35" s="41"/>
      <c r="N35" s="41"/>
    </row>
    <row r="36" spans="1:14" s="112" customFormat="1" ht="13" x14ac:dyDescent="0.3">
      <c r="A36" s="118"/>
      <c r="B36" s="41" t="s">
        <v>59</v>
      </c>
      <c r="C36" s="41"/>
      <c r="D36" s="41"/>
      <c r="E36" s="41"/>
      <c r="F36" s="41"/>
      <c r="G36" s="41"/>
      <c r="H36" s="41"/>
      <c r="I36" s="41"/>
      <c r="J36" s="41"/>
      <c r="K36" s="41"/>
      <c r="L36" s="41"/>
      <c r="M36" s="41"/>
      <c r="N36" s="41"/>
    </row>
    <row r="37" spans="1:14" s="112" customFormat="1" ht="13" x14ac:dyDescent="0.3">
      <c r="A37" s="118" t="s">
        <v>55</v>
      </c>
      <c r="B37" s="41" t="s">
        <v>60</v>
      </c>
      <c r="C37" s="41"/>
      <c r="D37" s="41"/>
      <c r="E37" s="41"/>
      <c r="F37" s="41"/>
      <c r="G37" s="41"/>
      <c r="H37" s="41"/>
      <c r="I37" s="41"/>
      <c r="J37" s="41"/>
      <c r="K37" s="41"/>
      <c r="L37" s="41"/>
      <c r="M37" s="41"/>
      <c r="N37" s="41"/>
    </row>
    <row r="38" spans="1:14" s="112" customFormat="1" ht="13" x14ac:dyDescent="0.3">
      <c r="A38" s="118" t="s">
        <v>55</v>
      </c>
      <c r="B38" s="41" t="s">
        <v>61</v>
      </c>
      <c r="C38" s="41"/>
      <c r="D38" s="41"/>
      <c r="E38" s="41"/>
      <c r="F38" s="41"/>
      <c r="G38" s="41"/>
      <c r="H38" s="41"/>
      <c r="I38" s="41"/>
      <c r="J38" s="41"/>
      <c r="K38" s="41"/>
      <c r="L38" s="41"/>
      <c r="M38" s="41"/>
      <c r="N38" s="41"/>
    </row>
    <row r="39" spans="1:14" s="112" customFormat="1" ht="13" x14ac:dyDescent="0.3">
      <c r="A39" s="118" t="s">
        <v>62</v>
      </c>
      <c r="B39" s="41" t="s">
        <v>63</v>
      </c>
      <c r="C39" s="41"/>
      <c r="D39" s="41"/>
      <c r="E39" s="41"/>
      <c r="F39" s="41"/>
      <c r="G39" s="41"/>
      <c r="H39" s="41"/>
      <c r="I39" s="41"/>
      <c r="J39" s="41"/>
      <c r="K39" s="41"/>
      <c r="L39" s="41"/>
      <c r="M39" s="41"/>
      <c r="N39" s="41"/>
    </row>
    <row r="40" spans="1:14" s="112" customFormat="1" ht="12.5" x14ac:dyDescent="0.25">
      <c r="A40" s="41"/>
      <c r="B40" s="41" t="s">
        <v>64</v>
      </c>
      <c r="C40" s="41"/>
      <c r="D40" s="41"/>
      <c r="E40" s="41"/>
      <c r="F40" s="41"/>
      <c r="G40" s="41"/>
      <c r="H40" s="41"/>
      <c r="I40" s="41"/>
      <c r="J40" s="41"/>
      <c r="K40" s="41"/>
      <c r="L40" s="41"/>
      <c r="M40" s="41"/>
      <c r="N40" s="41"/>
    </row>
    <row r="41" spans="1:14" s="112" customFormat="1" ht="13" x14ac:dyDescent="0.3">
      <c r="A41" s="119" t="s">
        <v>65</v>
      </c>
      <c r="B41" s="41"/>
      <c r="C41" s="41"/>
      <c r="D41" s="41"/>
      <c r="E41" s="41"/>
      <c r="F41" s="41"/>
      <c r="G41" s="41"/>
      <c r="H41" s="41"/>
      <c r="I41" s="41"/>
      <c r="J41" s="41"/>
      <c r="K41" s="41"/>
      <c r="L41" s="41"/>
      <c r="M41" s="41"/>
      <c r="N41" s="41"/>
    </row>
    <row r="42" spans="1:14" s="112" customFormat="1" ht="13" x14ac:dyDescent="0.3">
      <c r="A42" s="118" t="s">
        <v>55</v>
      </c>
      <c r="B42" s="120" t="s">
        <v>66</v>
      </c>
      <c r="C42" s="41"/>
      <c r="D42" s="41"/>
      <c r="E42" s="41"/>
      <c r="F42" s="41"/>
      <c r="G42" s="41"/>
      <c r="H42" s="41"/>
      <c r="I42" s="41"/>
      <c r="J42" s="41"/>
      <c r="K42" s="41"/>
      <c r="L42" s="41"/>
      <c r="M42" s="41"/>
      <c r="N42" s="41"/>
    </row>
    <row r="43" spans="1:14" s="112" customFormat="1" ht="13" x14ac:dyDescent="0.3">
      <c r="A43" s="121"/>
      <c r="B43" s="120" t="s">
        <v>67</v>
      </c>
      <c r="C43" s="41"/>
      <c r="D43" s="41"/>
      <c r="E43" s="41"/>
      <c r="F43" s="41"/>
      <c r="G43" s="41"/>
      <c r="H43" s="41"/>
      <c r="I43" s="41"/>
      <c r="J43" s="41"/>
      <c r="K43" s="41"/>
      <c r="L43" s="41"/>
      <c r="M43" s="41"/>
      <c r="N43" s="41"/>
    </row>
    <row r="44" spans="1:14" s="112" customFormat="1" ht="13" x14ac:dyDescent="0.3">
      <c r="A44" s="121"/>
      <c r="B44" s="120" t="s">
        <v>68</v>
      </c>
      <c r="C44" s="41"/>
      <c r="D44" s="41"/>
      <c r="E44" s="41"/>
      <c r="F44" s="41"/>
      <c r="G44" s="41"/>
      <c r="H44" s="41"/>
      <c r="I44" s="41"/>
      <c r="J44" s="41"/>
      <c r="K44" s="41"/>
      <c r="L44" s="41"/>
      <c r="M44" s="41"/>
      <c r="N44" s="41"/>
    </row>
    <row r="45" spans="1:14" s="112" customFormat="1" ht="13" x14ac:dyDescent="0.3">
      <c r="A45" s="118" t="s">
        <v>55</v>
      </c>
      <c r="B45" s="120" t="s">
        <v>69</v>
      </c>
      <c r="C45" s="41"/>
      <c r="D45" s="1"/>
      <c r="E45" s="1"/>
      <c r="F45" s="1"/>
      <c r="G45" s="41"/>
      <c r="H45" s="41"/>
      <c r="I45" s="41"/>
      <c r="J45" s="41"/>
      <c r="K45" s="41"/>
      <c r="L45" s="41"/>
      <c r="M45" s="41"/>
      <c r="N45" s="41"/>
    </row>
    <row r="46" spans="1:14" s="112" customFormat="1" ht="13" x14ac:dyDescent="0.3">
      <c r="A46" s="121"/>
      <c r="B46" s="120" t="s">
        <v>70</v>
      </c>
      <c r="C46" s="41"/>
      <c r="D46" s="1"/>
      <c r="E46" s="1"/>
      <c r="F46" s="1"/>
      <c r="G46" s="41"/>
      <c r="H46" s="41"/>
      <c r="I46" s="41"/>
      <c r="J46" s="41"/>
      <c r="K46" s="41"/>
      <c r="L46" s="41"/>
      <c r="M46" s="41"/>
      <c r="N46" s="41"/>
    </row>
    <row r="47" spans="1:14" s="112" customFormat="1" ht="13" x14ac:dyDescent="0.3">
      <c r="A47" s="118" t="s">
        <v>55</v>
      </c>
      <c r="B47" s="120" t="s">
        <v>71</v>
      </c>
      <c r="C47" s="41"/>
      <c r="D47" s="1"/>
      <c r="E47" s="1"/>
      <c r="F47" s="1"/>
      <c r="G47" s="41"/>
      <c r="H47" s="41"/>
      <c r="I47" s="41"/>
      <c r="J47" s="41"/>
      <c r="K47" s="41"/>
      <c r="L47" s="41"/>
      <c r="M47" s="41"/>
      <c r="N47" s="41"/>
    </row>
    <row r="48" spans="1:14" s="112" customFormat="1" ht="13" x14ac:dyDescent="0.3">
      <c r="A48" s="118" t="s">
        <v>55</v>
      </c>
      <c r="B48" s="41" t="s">
        <v>72</v>
      </c>
      <c r="C48" s="41"/>
      <c r="D48" s="1"/>
      <c r="E48" s="1"/>
      <c r="F48" s="1"/>
      <c r="G48" s="41"/>
      <c r="H48" s="41"/>
      <c r="I48" s="41"/>
      <c r="J48" s="41"/>
      <c r="K48" s="41"/>
      <c r="L48" s="41"/>
      <c r="M48" s="41"/>
      <c r="N48" s="4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566C-0F6C-4E07-82FA-CC9022995BC7}">
  <sheetPr>
    <pageSetUpPr fitToPage="1"/>
  </sheetPr>
  <dimension ref="A1:L20"/>
  <sheetViews>
    <sheetView workbookViewId="0">
      <selection activeCell="B19" sqref="B19"/>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s="127" customFormat="1" ht="21.5" customHeight="1" thickBot="1" x14ac:dyDescent="0.4">
      <c r="A1" s="237" t="s">
        <v>95</v>
      </c>
      <c r="B1" s="238"/>
      <c r="C1" s="238"/>
      <c r="D1" s="238"/>
      <c r="E1" s="238"/>
      <c r="F1" s="238"/>
      <c r="G1" s="239"/>
      <c r="H1" s="126"/>
      <c r="I1" s="126"/>
      <c r="J1" s="126"/>
      <c r="K1" s="126"/>
      <c r="L1" s="126"/>
    </row>
    <row r="2" spans="1:12" x14ac:dyDescent="0.35">
      <c r="A2" s="99"/>
    </row>
    <row r="3" spans="1:12" ht="15" thickBot="1" x14ac:dyDescent="0.4">
      <c r="A3" s="99"/>
    </row>
    <row r="4" spans="1:12" s="112" customFormat="1" ht="12.5" x14ac:dyDescent="0.25">
      <c r="A4" s="240"/>
      <c r="B4" s="241"/>
      <c r="C4" s="242"/>
      <c r="D4" s="265" t="s">
        <v>3</v>
      </c>
      <c r="E4" s="265" t="s">
        <v>4</v>
      </c>
      <c r="F4" s="265" t="s">
        <v>5</v>
      </c>
      <c r="G4" s="265" t="s">
        <v>74</v>
      </c>
      <c r="H4" s="1"/>
      <c r="I4" s="1"/>
      <c r="J4" s="1"/>
      <c r="K4" s="1"/>
      <c r="L4" s="1"/>
    </row>
    <row r="5" spans="1:12" s="112" customFormat="1" ht="13" thickBot="1" x14ac:dyDescent="0.3">
      <c r="A5" s="243"/>
      <c r="B5" s="244"/>
      <c r="C5" s="245"/>
      <c r="D5" s="267"/>
      <c r="E5" s="267"/>
      <c r="F5" s="267"/>
      <c r="G5" s="266"/>
      <c r="H5" s="1"/>
      <c r="I5" s="1"/>
      <c r="J5" s="1"/>
      <c r="K5" s="1"/>
      <c r="L5" s="1"/>
    </row>
    <row r="6" spans="1:12" s="112" customFormat="1" ht="13.5" thickBot="1" x14ac:dyDescent="0.3">
      <c r="A6" s="8"/>
      <c r="B6" s="9"/>
      <c r="C6" s="10"/>
      <c r="D6" s="266"/>
      <c r="E6" s="266"/>
      <c r="F6" s="266"/>
      <c r="G6" s="100" t="s">
        <v>75</v>
      </c>
      <c r="H6" s="1"/>
      <c r="I6" s="1"/>
      <c r="J6" s="1"/>
      <c r="K6" s="1"/>
      <c r="L6" s="1"/>
    </row>
    <row r="7" spans="1:12" s="112" customFormat="1" ht="13" x14ac:dyDescent="0.3">
      <c r="A7" s="101" t="s">
        <v>22</v>
      </c>
      <c r="B7" s="105"/>
      <c r="C7" s="106"/>
      <c r="D7" s="63"/>
      <c r="E7" s="106"/>
      <c r="F7" s="106"/>
      <c r="G7" s="107"/>
      <c r="H7" s="1"/>
      <c r="I7" s="1"/>
      <c r="J7" s="1"/>
      <c r="K7" s="1"/>
      <c r="L7" s="1"/>
    </row>
    <row r="8" spans="1:12" s="112" customFormat="1" ht="12.5" x14ac:dyDescent="0.25">
      <c r="A8" s="68"/>
      <c r="B8" s="62"/>
      <c r="C8" s="63"/>
      <c r="D8" s="63"/>
      <c r="E8" s="63"/>
      <c r="F8" s="63"/>
      <c r="G8" s="108"/>
      <c r="H8" s="1"/>
      <c r="I8" s="1"/>
      <c r="J8" s="1"/>
      <c r="K8" s="1"/>
      <c r="L8" s="1"/>
    </row>
    <row r="9" spans="1:12" s="112" customFormat="1" ht="13" x14ac:dyDescent="0.3">
      <c r="A9" s="28" t="s">
        <v>23</v>
      </c>
      <c r="B9" s="29" t="s">
        <v>35</v>
      </c>
      <c r="C9" s="32" t="s">
        <v>30</v>
      </c>
      <c r="D9" s="102" t="s">
        <v>76</v>
      </c>
      <c r="E9" s="43" t="s">
        <v>77</v>
      </c>
      <c r="F9" s="44">
        <v>0.21</v>
      </c>
      <c r="G9" s="103">
        <v>5.7350000000000001E-4</v>
      </c>
      <c r="H9" s="1"/>
      <c r="I9" s="1"/>
      <c r="J9" s="1"/>
      <c r="K9" s="1"/>
      <c r="L9" s="1"/>
    </row>
    <row r="10" spans="1:12" s="112" customFormat="1" ht="12.5" x14ac:dyDescent="0.25">
      <c r="A10" s="68"/>
      <c r="B10" s="62"/>
      <c r="C10" s="75"/>
      <c r="D10" s="75"/>
      <c r="E10" s="75"/>
      <c r="F10" s="75"/>
      <c r="G10" s="108"/>
      <c r="H10" s="1"/>
      <c r="I10" s="1"/>
      <c r="J10" s="1"/>
      <c r="K10" s="1"/>
      <c r="L10" s="1"/>
    </row>
    <row r="11" spans="1:12" s="112" customFormat="1" ht="13" x14ac:dyDescent="0.3">
      <c r="A11" s="28" t="s">
        <v>34</v>
      </c>
      <c r="B11" s="33" t="s">
        <v>37</v>
      </c>
      <c r="C11" s="75"/>
      <c r="D11" s="75"/>
      <c r="E11" s="75"/>
      <c r="F11" s="75"/>
      <c r="G11" s="108"/>
      <c r="H11" s="1"/>
      <c r="I11" s="1"/>
      <c r="J11" s="1"/>
      <c r="K11" s="1"/>
      <c r="L11" s="1"/>
    </row>
    <row r="12" spans="1:12" s="112" customFormat="1" ht="13" x14ac:dyDescent="0.3">
      <c r="A12" s="68"/>
      <c r="B12" s="69" t="s">
        <v>40</v>
      </c>
      <c r="C12" s="32" t="s">
        <v>26</v>
      </c>
      <c r="D12" s="43" t="s">
        <v>38</v>
      </c>
      <c r="E12" s="43" t="s">
        <v>39</v>
      </c>
      <c r="F12" s="44">
        <v>0.21</v>
      </c>
      <c r="G12" s="104">
        <v>82</v>
      </c>
      <c r="H12" s="1"/>
      <c r="I12" s="1"/>
      <c r="J12" s="1"/>
      <c r="K12" s="1"/>
      <c r="L12" s="1"/>
    </row>
    <row r="13" spans="1:12" s="112" customFormat="1" ht="13" thickBot="1" x14ac:dyDescent="0.3">
      <c r="A13" s="77"/>
      <c r="B13" s="3"/>
      <c r="C13" s="78"/>
      <c r="D13" s="78"/>
      <c r="E13" s="78"/>
      <c r="F13" s="78"/>
      <c r="G13" s="109"/>
      <c r="H13" s="1"/>
      <c r="I13" s="1"/>
      <c r="J13" s="1"/>
      <c r="K13" s="1"/>
      <c r="L13" s="1"/>
    </row>
    <row r="14" spans="1:12" s="112" customFormat="1" ht="12.5" x14ac:dyDescent="0.25">
      <c r="A14" s="1"/>
      <c r="B14" s="1"/>
      <c r="C14" s="1"/>
      <c r="D14" s="1"/>
      <c r="E14" s="1"/>
      <c r="F14" s="1"/>
      <c r="G14" s="1"/>
      <c r="H14" s="1"/>
      <c r="I14" s="1"/>
      <c r="J14" s="1"/>
      <c r="K14" s="1"/>
      <c r="L14" s="1"/>
    </row>
    <row r="15" spans="1:12" s="112" customFormat="1" ht="13" x14ac:dyDescent="0.3">
      <c r="A15" s="87" t="s">
        <v>53</v>
      </c>
      <c r="B15" s="1"/>
      <c r="C15" s="1"/>
      <c r="D15" s="1"/>
      <c r="E15" s="1"/>
      <c r="F15" s="1"/>
      <c r="G15" s="1"/>
      <c r="H15" s="1"/>
      <c r="I15" s="1"/>
      <c r="J15" s="1"/>
      <c r="K15" s="1"/>
      <c r="L15" s="1"/>
    </row>
    <row r="16" spans="1:12" s="112" customFormat="1" ht="12.5" x14ac:dyDescent="0.25">
      <c r="A16" s="1"/>
      <c r="B16" s="1"/>
      <c r="C16" s="1"/>
      <c r="D16" s="1"/>
      <c r="E16" s="1"/>
      <c r="F16" s="1"/>
      <c r="G16" s="1"/>
      <c r="H16" s="1"/>
      <c r="I16" s="1"/>
      <c r="J16" s="1"/>
      <c r="K16" s="1"/>
      <c r="L16" s="1"/>
    </row>
    <row r="17" spans="1:12" s="112" customFormat="1" ht="12.5" x14ac:dyDescent="0.25">
      <c r="A17" s="1"/>
      <c r="B17" s="1"/>
      <c r="C17" s="1"/>
      <c r="D17" s="1"/>
      <c r="E17" s="1"/>
      <c r="F17" s="1"/>
      <c r="G17" s="1"/>
      <c r="H17" s="1"/>
      <c r="I17" s="1"/>
      <c r="J17" s="1"/>
      <c r="K17" s="1"/>
      <c r="L17" s="1"/>
    </row>
    <row r="18" spans="1:12" s="112" customFormat="1" ht="12.5" x14ac:dyDescent="0.25">
      <c r="A18" s="1"/>
      <c r="B18" s="1"/>
      <c r="C18" s="1"/>
      <c r="D18" s="1"/>
      <c r="E18" s="1"/>
      <c r="F18" s="1"/>
      <c r="G18" s="1"/>
      <c r="H18" s="1"/>
      <c r="I18" s="1"/>
      <c r="J18" s="1"/>
      <c r="K18" s="1"/>
      <c r="L18" s="1"/>
    </row>
    <row r="19" spans="1:12" s="112" customFormat="1" ht="12.5" x14ac:dyDescent="0.25">
      <c r="A19" s="1"/>
      <c r="B19" s="1"/>
      <c r="C19" s="1"/>
      <c r="D19" s="1"/>
      <c r="E19" s="1"/>
      <c r="F19" s="1"/>
      <c r="G19" s="1"/>
      <c r="H19" s="1"/>
      <c r="I19" s="1"/>
      <c r="J19" s="1"/>
      <c r="K19" s="1"/>
      <c r="L19" s="1"/>
    </row>
    <row r="20" spans="1:12" s="112" customFormat="1" ht="12.5" x14ac:dyDescent="0.25">
      <c r="A20" s="1"/>
      <c r="B20" s="1"/>
      <c r="C20" s="1"/>
      <c r="D20" s="1"/>
      <c r="E20" s="1"/>
      <c r="F20" s="1"/>
      <c r="G20" s="1"/>
      <c r="H20" s="1"/>
      <c r="I20" s="1"/>
      <c r="J20" s="1"/>
      <c r="K20" s="1"/>
      <c r="L20"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D4B8F-9526-4049-8F22-0455CAFA7921}">
  <sheetPr>
    <pageSetUpPr fitToPage="1"/>
  </sheetPr>
  <dimension ref="A1:N48"/>
  <sheetViews>
    <sheetView zoomScale="85" zoomScaleNormal="85" zoomScaleSheetLayoutView="55" workbookViewId="0">
      <selection activeCell="B40" sqref="B40"/>
    </sheetView>
  </sheetViews>
  <sheetFormatPr defaultRowHeight="14" x14ac:dyDescent="0.3"/>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128"/>
  </cols>
  <sheetData>
    <row r="1" spans="1:14" ht="20.5" thickBot="1" x14ac:dyDescent="0.35">
      <c r="A1" s="237" t="s">
        <v>96</v>
      </c>
      <c r="B1" s="238"/>
      <c r="C1" s="238"/>
      <c r="D1" s="238"/>
      <c r="E1" s="238"/>
      <c r="F1" s="238"/>
      <c r="G1" s="238"/>
      <c r="H1" s="238"/>
      <c r="I1" s="238"/>
      <c r="J1" s="238"/>
      <c r="K1" s="238"/>
      <c r="L1" s="238"/>
      <c r="M1" s="238"/>
      <c r="N1" s="239"/>
    </row>
    <row r="2" spans="1:14" x14ac:dyDescent="0.3">
      <c r="M2" s="2"/>
      <c r="N2" s="2"/>
    </row>
    <row r="3" spans="1:14" ht="14.5" thickBot="1" x14ac:dyDescent="0.35">
      <c r="M3" s="3"/>
      <c r="N3" s="3"/>
    </row>
    <row r="4" spans="1:14" s="112" customFormat="1" ht="13" x14ac:dyDescent="0.25">
      <c r="A4" s="240"/>
      <c r="B4" s="241"/>
      <c r="C4" s="242"/>
      <c r="D4" s="80"/>
      <c r="E4" s="80"/>
      <c r="F4" s="80"/>
      <c r="G4" s="240" t="s">
        <v>0</v>
      </c>
      <c r="H4" s="241"/>
      <c r="I4" s="241"/>
      <c r="J4" s="241"/>
      <c r="K4" s="240" t="s">
        <v>1</v>
      </c>
      <c r="L4" s="241"/>
      <c r="M4" s="240" t="s">
        <v>2</v>
      </c>
      <c r="N4" s="242"/>
    </row>
    <row r="5" spans="1:14" s="112" customFormat="1" ht="13.5" thickBot="1" x14ac:dyDescent="0.3">
      <c r="A5" s="243"/>
      <c r="B5" s="244"/>
      <c r="C5" s="245"/>
      <c r="D5" s="11"/>
      <c r="E5" s="11"/>
      <c r="F5" s="11"/>
      <c r="G5" s="246"/>
      <c r="H5" s="247"/>
      <c r="I5" s="247"/>
      <c r="J5" s="247"/>
      <c r="K5" s="243"/>
      <c r="L5" s="244"/>
      <c r="M5" s="243"/>
      <c r="N5" s="245"/>
    </row>
    <row r="6" spans="1:14" s="112"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112" customFormat="1" ht="13.5" thickBot="1" x14ac:dyDescent="0.3">
      <c r="A7" s="243"/>
      <c r="B7" s="244"/>
      <c r="C7" s="245"/>
      <c r="D7" s="11"/>
      <c r="E7" s="11"/>
      <c r="F7" s="11"/>
      <c r="G7" s="243" t="s">
        <v>14</v>
      </c>
      <c r="H7" s="244"/>
      <c r="I7" s="244"/>
      <c r="J7" s="244"/>
      <c r="K7" s="243" t="s">
        <v>14</v>
      </c>
      <c r="L7" s="244"/>
      <c r="M7" s="243" t="s">
        <v>15</v>
      </c>
      <c r="N7" s="245"/>
    </row>
    <row r="8" spans="1:14" s="112" customFormat="1" ht="13" x14ac:dyDescent="0.25">
      <c r="A8" s="243"/>
      <c r="B8" s="244"/>
      <c r="C8" s="245"/>
      <c r="D8" s="11"/>
      <c r="E8" s="11"/>
      <c r="F8" s="11"/>
      <c r="G8" s="4" t="s">
        <v>16</v>
      </c>
      <c r="H8" s="19" t="s">
        <v>17</v>
      </c>
      <c r="I8" s="20" t="s">
        <v>18</v>
      </c>
      <c r="J8" s="5" t="s">
        <v>19</v>
      </c>
      <c r="K8" s="4" t="s">
        <v>20</v>
      </c>
      <c r="L8" s="21" t="s">
        <v>21</v>
      </c>
      <c r="M8" s="243"/>
      <c r="N8" s="245"/>
    </row>
    <row r="9" spans="1:14" s="112" customFormat="1" ht="13.5" thickBot="1" x14ac:dyDescent="0.3">
      <c r="A9" s="6"/>
      <c r="B9" s="7"/>
      <c r="C9" s="26"/>
      <c r="D9" s="82"/>
      <c r="E9" s="82"/>
      <c r="F9" s="82"/>
      <c r="G9" s="6"/>
      <c r="H9" s="22"/>
      <c r="I9" s="23"/>
      <c r="J9" s="24"/>
      <c r="K9" s="6"/>
      <c r="L9" s="25"/>
      <c r="M9" s="6"/>
      <c r="N9" s="26"/>
    </row>
    <row r="10" spans="1:14" s="112" customFormat="1" ht="13" x14ac:dyDescent="0.3">
      <c r="A10" s="27" t="s">
        <v>22</v>
      </c>
      <c r="B10" s="62"/>
      <c r="C10" s="63"/>
      <c r="D10" s="64"/>
      <c r="E10" s="64"/>
      <c r="F10" s="64"/>
      <c r="G10" s="65"/>
      <c r="H10" s="66"/>
      <c r="I10" s="66"/>
      <c r="J10" s="67"/>
      <c r="K10" s="65"/>
      <c r="L10" s="62"/>
      <c r="M10" s="65"/>
      <c r="N10" s="63"/>
    </row>
    <row r="11" spans="1:14" s="112" customFormat="1" ht="13" x14ac:dyDescent="0.3">
      <c r="A11" s="27"/>
      <c r="B11" s="62"/>
      <c r="C11" s="63"/>
      <c r="D11" s="64"/>
      <c r="E11" s="64"/>
      <c r="F11" s="64"/>
      <c r="G11" s="65"/>
      <c r="H11" s="66"/>
      <c r="I11" s="66"/>
      <c r="J11" s="66"/>
      <c r="K11" s="65"/>
      <c r="L11" s="62"/>
      <c r="M11" s="65"/>
      <c r="N11" s="63"/>
    </row>
    <row r="12" spans="1:14" s="112" customFormat="1" ht="13" x14ac:dyDescent="0.3">
      <c r="A12" s="28" t="s">
        <v>23</v>
      </c>
      <c r="B12" s="29" t="s">
        <v>24</v>
      </c>
      <c r="C12" s="30"/>
      <c r="D12" s="31"/>
      <c r="E12" s="31"/>
      <c r="F12" s="31"/>
      <c r="G12" s="65"/>
      <c r="H12" s="66"/>
      <c r="I12" s="66"/>
      <c r="J12" s="66"/>
      <c r="K12" s="65"/>
      <c r="L12" s="62"/>
      <c r="M12" s="65"/>
      <c r="N12" s="63"/>
    </row>
    <row r="13" spans="1:14" s="112" customFormat="1" ht="13" x14ac:dyDescent="0.3">
      <c r="A13" s="68"/>
      <c r="B13" s="69" t="s">
        <v>25</v>
      </c>
      <c r="C13" s="32" t="s">
        <v>26</v>
      </c>
      <c r="D13" s="43" t="s">
        <v>27</v>
      </c>
      <c r="E13" s="43" t="s">
        <v>28</v>
      </c>
      <c r="F13" s="44">
        <v>0.21</v>
      </c>
      <c r="G13" s="45">
        <v>10.89</v>
      </c>
      <c r="H13" s="46">
        <v>52.56</v>
      </c>
      <c r="I13" s="47">
        <v>422.99</v>
      </c>
      <c r="J13" s="47">
        <v>4588.7700000000004</v>
      </c>
      <c r="K13" s="65"/>
      <c r="L13" s="62"/>
      <c r="M13" s="65"/>
      <c r="N13" s="63"/>
    </row>
    <row r="14" spans="1:14" s="112" customFormat="1" ht="13" x14ac:dyDescent="0.3">
      <c r="A14" s="68"/>
      <c r="B14" s="69" t="s">
        <v>29</v>
      </c>
      <c r="C14" s="32" t="s">
        <v>30</v>
      </c>
      <c r="D14" s="43" t="s">
        <v>31</v>
      </c>
      <c r="E14" s="43" t="s">
        <v>28</v>
      </c>
      <c r="F14" s="44">
        <v>0.21</v>
      </c>
      <c r="G14" s="48">
        <v>1.52394E-2</v>
      </c>
      <c r="H14" s="49">
        <v>6.9034999999999999E-3</v>
      </c>
      <c r="I14" s="50">
        <v>4.4339999999999996E-3</v>
      </c>
      <c r="J14" s="50">
        <v>2.6830000000000002E-4</v>
      </c>
      <c r="K14" s="51">
        <v>2.6830000000000002E-4</v>
      </c>
      <c r="L14" s="50">
        <v>2.6479999999999999E-4</v>
      </c>
      <c r="M14" s="51">
        <v>6.1390000000000001E-4</v>
      </c>
      <c r="N14" s="52">
        <v>4.5439999999999999E-4</v>
      </c>
    </row>
    <row r="15" spans="1:14" s="112" customFormat="1" ht="13" x14ac:dyDescent="0.3">
      <c r="A15" s="68"/>
      <c r="B15" s="69" t="s">
        <v>32</v>
      </c>
      <c r="C15" s="32" t="s">
        <v>33</v>
      </c>
      <c r="D15" s="43" t="s">
        <v>27</v>
      </c>
      <c r="E15" s="43" t="s">
        <v>28</v>
      </c>
      <c r="F15" s="44">
        <v>0.21</v>
      </c>
      <c r="G15" s="65"/>
      <c r="H15" s="66"/>
      <c r="I15" s="66"/>
      <c r="J15" s="66"/>
      <c r="K15" s="51">
        <v>1.8355098000000001</v>
      </c>
      <c r="L15" s="50">
        <v>0.28162239999999999</v>
      </c>
      <c r="M15" s="65"/>
      <c r="N15" s="63"/>
    </row>
    <row r="16" spans="1:14" s="112" customFormat="1" ht="12.5" x14ac:dyDescent="0.25">
      <c r="A16" s="68"/>
      <c r="B16" s="62"/>
      <c r="C16" s="63"/>
      <c r="D16" s="70"/>
      <c r="E16" s="70"/>
      <c r="F16" s="70"/>
      <c r="G16" s="71"/>
      <c r="H16" s="72"/>
      <c r="I16" s="72"/>
      <c r="J16" s="72"/>
      <c r="K16" s="71"/>
      <c r="L16" s="73"/>
      <c r="M16" s="71"/>
      <c r="N16" s="74"/>
    </row>
    <row r="17" spans="1:14" s="112"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112" customFormat="1" ht="12.5" x14ac:dyDescent="0.25">
      <c r="A18" s="68"/>
      <c r="B18" s="62"/>
      <c r="C18" s="75"/>
      <c r="D18" s="70"/>
      <c r="E18" s="70"/>
      <c r="F18" s="70"/>
      <c r="G18" s="72"/>
      <c r="H18" s="72"/>
      <c r="I18" s="72"/>
      <c r="J18" s="72"/>
      <c r="K18" s="71"/>
      <c r="L18" s="73"/>
      <c r="M18" s="71"/>
      <c r="N18" s="74"/>
    </row>
    <row r="19" spans="1:14" s="112" customFormat="1" ht="13" x14ac:dyDescent="0.3">
      <c r="A19" s="28" t="s">
        <v>36</v>
      </c>
      <c r="B19" s="33" t="s">
        <v>37</v>
      </c>
      <c r="C19" s="75"/>
      <c r="D19" s="43" t="s">
        <v>38</v>
      </c>
      <c r="E19" s="43" t="s">
        <v>39</v>
      </c>
      <c r="F19" s="44">
        <v>0.21</v>
      </c>
      <c r="G19" s="72"/>
      <c r="H19" s="72"/>
      <c r="I19" s="72"/>
      <c r="J19" s="72"/>
      <c r="K19" s="71"/>
      <c r="L19" s="73"/>
      <c r="M19" s="71"/>
      <c r="N19" s="74"/>
    </row>
    <row r="20" spans="1:14" s="112" customFormat="1" ht="13" x14ac:dyDescent="0.3">
      <c r="A20" s="68"/>
      <c r="B20" s="69" t="s">
        <v>40</v>
      </c>
      <c r="C20" s="32" t="s">
        <v>26</v>
      </c>
      <c r="D20" s="53"/>
      <c r="E20" s="53"/>
      <c r="F20" s="44">
        <v>0.21</v>
      </c>
      <c r="G20" s="248">
        <v>82</v>
      </c>
      <c r="H20" s="249"/>
      <c r="I20" s="249"/>
      <c r="J20" s="250"/>
      <c r="K20" s="248">
        <v>82</v>
      </c>
      <c r="L20" s="250"/>
      <c r="M20" s="251"/>
      <c r="N20" s="252"/>
    </row>
    <row r="21" spans="1:14" s="112" customFormat="1" ht="13" x14ac:dyDescent="0.3">
      <c r="A21" s="68"/>
      <c r="B21" s="69" t="s">
        <v>41</v>
      </c>
      <c r="C21" s="32" t="s">
        <v>26</v>
      </c>
      <c r="D21" s="53"/>
      <c r="E21" s="53"/>
      <c r="F21" s="44">
        <v>0.21</v>
      </c>
      <c r="G21" s="248">
        <v>82</v>
      </c>
      <c r="H21" s="249"/>
      <c r="I21" s="249"/>
      <c r="J21" s="250"/>
      <c r="K21" s="248">
        <v>82</v>
      </c>
      <c r="L21" s="249"/>
      <c r="M21" s="251"/>
      <c r="N21" s="252"/>
    </row>
    <row r="22" spans="1:14" s="112" customFormat="1" ht="13" x14ac:dyDescent="0.3">
      <c r="A22" s="68"/>
      <c r="B22" s="69" t="s">
        <v>42</v>
      </c>
      <c r="C22" s="32" t="s">
        <v>26</v>
      </c>
      <c r="D22" s="53"/>
      <c r="E22" s="53"/>
      <c r="F22" s="44">
        <v>0.21</v>
      </c>
      <c r="G22" s="248">
        <v>11.27</v>
      </c>
      <c r="H22" s="249"/>
      <c r="I22" s="249"/>
      <c r="J22" s="250"/>
      <c r="K22" s="248">
        <v>11.27</v>
      </c>
      <c r="L22" s="249"/>
      <c r="M22" s="251"/>
      <c r="N22" s="252"/>
    </row>
    <row r="23" spans="1:14" s="112" customFormat="1" ht="12.5" x14ac:dyDescent="0.25">
      <c r="A23" s="68"/>
      <c r="B23" s="62"/>
      <c r="C23" s="75"/>
      <c r="D23" s="70"/>
      <c r="E23" s="70"/>
      <c r="F23" s="70"/>
      <c r="G23" s="71"/>
      <c r="H23" s="72"/>
      <c r="I23" s="72"/>
      <c r="J23" s="76"/>
      <c r="K23" s="71"/>
      <c r="L23" s="73"/>
      <c r="M23" s="71"/>
      <c r="N23" s="74"/>
    </row>
    <row r="24" spans="1:14" s="112" customFormat="1" ht="13" x14ac:dyDescent="0.3">
      <c r="A24" s="27" t="s">
        <v>43</v>
      </c>
      <c r="B24" s="62"/>
      <c r="C24" s="32" t="s">
        <v>30</v>
      </c>
      <c r="D24" s="43" t="s">
        <v>44</v>
      </c>
      <c r="E24" s="43" t="s">
        <v>45</v>
      </c>
      <c r="F24" s="44">
        <v>0.21</v>
      </c>
      <c r="G24" s="48">
        <v>5.0460000000000001E-4</v>
      </c>
      <c r="H24" s="49">
        <v>5.0460000000000001E-4</v>
      </c>
      <c r="I24" s="50">
        <v>5.0460000000000001E-4</v>
      </c>
      <c r="J24" s="50">
        <v>0</v>
      </c>
      <c r="K24" s="51">
        <v>0</v>
      </c>
      <c r="L24" s="50">
        <v>0</v>
      </c>
      <c r="M24" s="54"/>
      <c r="N24" s="55"/>
    </row>
    <row r="25" spans="1:14" s="112" customFormat="1" ht="12.5" x14ac:dyDescent="0.25">
      <c r="A25" s="68"/>
      <c r="B25" s="62"/>
      <c r="C25" s="75"/>
      <c r="D25" s="70"/>
      <c r="E25" s="70"/>
      <c r="F25" s="70"/>
      <c r="G25" s="71"/>
      <c r="H25" s="72"/>
      <c r="I25" s="72"/>
      <c r="J25" s="72"/>
      <c r="K25" s="71"/>
      <c r="L25" s="73"/>
      <c r="M25" s="71"/>
      <c r="N25" s="74"/>
    </row>
    <row r="26" spans="1:14" s="112" customFormat="1" ht="13" x14ac:dyDescent="0.3">
      <c r="A26" s="34" t="s">
        <v>46</v>
      </c>
      <c r="B26" s="62"/>
      <c r="C26" s="32"/>
      <c r="D26" s="35"/>
      <c r="E26" s="35"/>
      <c r="F26" s="35"/>
      <c r="G26" s="71"/>
      <c r="H26" s="72"/>
      <c r="I26" s="72"/>
      <c r="J26" s="72"/>
      <c r="K26" s="71"/>
      <c r="L26" s="73"/>
      <c r="M26" s="71"/>
      <c r="N26" s="74"/>
    </row>
    <row r="27" spans="1:14" s="112" customFormat="1" ht="13" x14ac:dyDescent="0.3">
      <c r="A27" s="36" t="s">
        <v>23</v>
      </c>
      <c r="B27" s="37" t="s">
        <v>47</v>
      </c>
      <c r="C27" s="38" t="s">
        <v>30</v>
      </c>
      <c r="D27" s="43" t="s">
        <v>48</v>
      </c>
      <c r="E27" s="43" t="s">
        <v>49</v>
      </c>
      <c r="F27" s="44">
        <v>0.21</v>
      </c>
      <c r="G27" s="56">
        <v>1.2970000000000001E-4</v>
      </c>
      <c r="H27" s="57">
        <v>1.2970000000000001E-4</v>
      </c>
      <c r="I27" s="58">
        <v>1.2970000000000001E-4</v>
      </c>
      <c r="J27" s="58">
        <v>2.9499999999999999E-5</v>
      </c>
      <c r="K27" s="59">
        <v>2.9499999999999999E-5</v>
      </c>
      <c r="L27" s="58">
        <v>4.8999999999999997E-6</v>
      </c>
      <c r="M27" s="60"/>
      <c r="N27" s="61"/>
    </row>
    <row r="28" spans="1:14" s="112" customFormat="1" ht="26" x14ac:dyDescent="0.3">
      <c r="A28" s="39" t="s">
        <v>34</v>
      </c>
      <c r="B28" s="40" t="s">
        <v>50</v>
      </c>
      <c r="C28" s="38" t="s">
        <v>30</v>
      </c>
      <c r="D28" s="43" t="s">
        <v>51</v>
      </c>
      <c r="E28" s="43" t="s">
        <v>52</v>
      </c>
      <c r="F28" s="44">
        <v>0.21</v>
      </c>
      <c r="G28" s="56">
        <v>1.049E-4</v>
      </c>
      <c r="H28" s="57">
        <v>1.049E-4</v>
      </c>
      <c r="I28" s="58">
        <v>1.049E-4</v>
      </c>
      <c r="J28" s="58">
        <v>2.3900000000000002E-5</v>
      </c>
      <c r="K28" s="59">
        <v>2.3900000000000002E-5</v>
      </c>
      <c r="L28" s="58">
        <v>3.8999999999999999E-6</v>
      </c>
      <c r="M28" s="60"/>
      <c r="N28" s="61"/>
    </row>
    <row r="29" spans="1:14" s="112" customFormat="1" ht="13" thickBot="1" x14ac:dyDescent="0.3">
      <c r="A29" s="77"/>
      <c r="B29" s="3"/>
      <c r="C29" s="78"/>
      <c r="D29" s="79"/>
      <c r="E29" s="79"/>
      <c r="F29" s="79"/>
      <c r="G29" s="83"/>
      <c r="H29" s="84"/>
      <c r="I29" s="84"/>
      <c r="J29" s="84"/>
      <c r="K29" s="83"/>
      <c r="L29" s="85"/>
      <c r="M29" s="83"/>
      <c r="N29" s="86"/>
    </row>
    <row r="30" spans="1:14" s="112" customFormat="1" ht="12.5" x14ac:dyDescent="0.25">
      <c r="A30" s="1"/>
      <c r="B30" s="1"/>
      <c r="C30" s="1"/>
      <c r="D30" s="41"/>
      <c r="E30" s="41"/>
      <c r="F30" s="41"/>
      <c r="G30" s="1"/>
      <c r="H30" s="1"/>
      <c r="I30" s="1"/>
      <c r="J30" s="1"/>
      <c r="K30" s="1"/>
      <c r="L30" s="1"/>
      <c r="M30" s="1"/>
      <c r="N30" s="1"/>
    </row>
    <row r="31" spans="1:14" s="112" customFormat="1" ht="13" x14ac:dyDescent="0.3">
      <c r="A31" s="87" t="s">
        <v>53</v>
      </c>
      <c r="B31" s="116"/>
      <c r="C31" s="116"/>
      <c r="D31" s="41"/>
      <c r="E31" s="41"/>
      <c r="F31" s="41"/>
      <c r="G31" s="116"/>
      <c r="H31" s="116"/>
      <c r="I31" s="116"/>
      <c r="J31" s="116"/>
      <c r="K31" s="116"/>
      <c r="L31" s="116"/>
      <c r="M31" s="116"/>
      <c r="N31" s="116"/>
    </row>
    <row r="32" spans="1:14" s="112" customFormat="1" ht="13" x14ac:dyDescent="0.3">
      <c r="A32" s="117" t="s">
        <v>54</v>
      </c>
      <c r="B32" s="41"/>
      <c r="C32" s="41"/>
      <c r="D32" s="41"/>
      <c r="E32" s="41"/>
      <c r="F32" s="41"/>
      <c r="G32" s="41"/>
      <c r="H32" s="41"/>
      <c r="I32" s="41"/>
      <c r="J32" s="41"/>
      <c r="K32" s="41"/>
      <c r="L32" s="41"/>
      <c r="M32" s="41"/>
      <c r="N32" s="41"/>
    </row>
    <row r="33" spans="1:14" s="112" customFormat="1" ht="13" x14ac:dyDescent="0.3">
      <c r="A33" s="118" t="s">
        <v>55</v>
      </c>
      <c r="B33" s="41" t="s">
        <v>56</v>
      </c>
      <c r="C33" s="41"/>
      <c r="D33" s="41"/>
      <c r="E33" s="41"/>
      <c r="F33" s="41"/>
      <c r="G33" s="41"/>
      <c r="H33" s="41"/>
      <c r="I33" s="41"/>
      <c r="J33" s="41"/>
      <c r="K33" s="41"/>
      <c r="L33" s="41"/>
      <c r="M33" s="41"/>
      <c r="N33" s="41"/>
    </row>
    <row r="34" spans="1:14" s="112" customFormat="1" ht="13" x14ac:dyDescent="0.3">
      <c r="A34" s="118" t="s">
        <v>55</v>
      </c>
      <c r="B34" s="41" t="s">
        <v>57</v>
      </c>
      <c r="C34" s="41"/>
      <c r="D34" s="41"/>
      <c r="E34" s="41"/>
      <c r="F34" s="41"/>
      <c r="G34" s="41"/>
      <c r="H34" s="41"/>
      <c r="I34" s="41"/>
      <c r="J34" s="41"/>
      <c r="K34" s="41"/>
      <c r="L34" s="41"/>
      <c r="M34" s="41"/>
      <c r="N34" s="41"/>
    </row>
    <row r="35" spans="1:14" s="112" customFormat="1" ht="13" x14ac:dyDescent="0.3">
      <c r="A35" s="118" t="s">
        <v>55</v>
      </c>
      <c r="B35" s="41" t="s">
        <v>58</v>
      </c>
      <c r="C35" s="41"/>
      <c r="D35" s="41"/>
      <c r="E35" s="41"/>
      <c r="F35" s="41"/>
      <c r="G35" s="41"/>
      <c r="H35" s="41"/>
      <c r="I35" s="41"/>
      <c r="J35" s="41"/>
      <c r="K35" s="41"/>
      <c r="L35" s="41"/>
      <c r="M35" s="41"/>
      <c r="N35" s="41"/>
    </row>
    <row r="36" spans="1:14" s="112" customFormat="1" ht="13" x14ac:dyDescent="0.3">
      <c r="A36" s="118"/>
      <c r="B36" s="41" t="s">
        <v>59</v>
      </c>
      <c r="C36" s="41"/>
      <c r="D36" s="41"/>
      <c r="E36" s="41"/>
      <c r="F36" s="41"/>
      <c r="G36" s="41"/>
      <c r="H36" s="41"/>
      <c r="I36" s="41"/>
      <c r="J36" s="41"/>
      <c r="K36" s="41"/>
      <c r="L36" s="41"/>
      <c r="M36" s="41"/>
      <c r="N36" s="41"/>
    </row>
    <row r="37" spans="1:14" s="112" customFormat="1" ht="13" x14ac:dyDescent="0.3">
      <c r="A37" s="118" t="s">
        <v>55</v>
      </c>
      <c r="B37" s="41" t="s">
        <v>60</v>
      </c>
      <c r="C37" s="41"/>
      <c r="D37" s="41"/>
      <c r="E37" s="41"/>
      <c r="F37" s="41"/>
      <c r="G37" s="41"/>
      <c r="H37" s="41"/>
      <c r="I37" s="41"/>
      <c r="J37" s="41"/>
      <c r="K37" s="41"/>
      <c r="L37" s="41"/>
      <c r="M37" s="41"/>
      <c r="N37" s="41"/>
    </row>
    <row r="38" spans="1:14" s="112" customFormat="1" ht="13" x14ac:dyDescent="0.3">
      <c r="A38" s="118" t="s">
        <v>55</v>
      </c>
      <c r="B38" s="41" t="s">
        <v>61</v>
      </c>
      <c r="C38" s="41"/>
      <c r="D38" s="41"/>
      <c r="E38" s="41"/>
      <c r="F38" s="41"/>
      <c r="G38" s="41"/>
      <c r="H38" s="41"/>
      <c r="I38" s="41"/>
      <c r="J38" s="41"/>
      <c r="K38" s="41"/>
      <c r="L38" s="41"/>
      <c r="M38" s="41"/>
      <c r="N38" s="41"/>
    </row>
    <row r="39" spans="1:14" s="112" customFormat="1" ht="13" x14ac:dyDescent="0.3">
      <c r="A39" s="118" t="s">
        <v>62</v>
      </c>
      <c r="B39" s="41" t="s">
        <v>63</v>
      </c>
      <c r="C39" s="41"/>
      <c r="D39" s="41"/>
      <c r="E39" s="41"/>
      <c r="F39" s="41"/>
      <c r="G39" s="41"/>
      <c r="H39" s="41"/>
      <c r="I39" s="41"/>
      <c r="J39" s="41"/>
      <c r="K39" s="41"/>
      <c r="L39" s="41"/>
      <c r="M39" s="41"/>
      <c r="N39" s="41"/>
    </row>
    <row r="40" spans="1:14" s="112" customFormat="1" ht="12.5" x14ac:dyDescent="0.25">
      <c r="A40" s="41"/>
      <c r="B40" s="41" t="s">
        <v>64</v>
      </c>
      <c r="C40" s="41"/>
      <c r="D40" s="41"/>
      <c r="E40" s="41"/>
      <c r="F40" s="41"/>
      <c r="G40" s="41"/>
      <c r="H40" s="41"/>
      <c r="I40" s="41"/>
      <c r="J40" s="41"/>
      <c r="K40" s="41"/>
      <c r="L40" s="41"/>
      <c r="M40" s="41"/>
      <c r="N40" s="41"/>
    </row>
    <row r="41" spans="1:14" s="112" customFormat="1" ht="13" x14ac:dyDescent="0.3">
      <c r="A41" s="119" t="s">
        <v>65</v>
      </c>
      <c r="B41" s="41"/>
      <c r="C41" s="41"/>
      <c r="D41" s="41"/>
      <c r="E41" s="41"/>
      <c r="F41" s="41"/>
      <c r="G41" s="41"/>
      <c r="H41" s="41"/>
      <c r="I41" s="41"/>
      <c r="J41" s="41"/>
      <c r="K41" s="41"/>
      <c r="L41" s="41"/>
      <c r="M41" s="41"/>
      <c r="N41" s="41"/>
    </row>
    <row r="42" spans="1:14" s="112" customFormat="1" ht="13" x14ac:dyDescent="0.3">
      <c r="A42" s="118" t="s">
        <v>55</v>
      </c>
      <c r="B42" s="120" t="s">
        <v>66</v>
      </c>
      <c r="C42" s="41"/>
      <c r="D42" s="41"/>
      <c r="E42" s="41"/>
      <c r="F42" s="41"/>
      <c r="G42" s="41"/>
      <c r="H42" s="41"/>
      <c r="I42" s="41"/>
      <c r="J42" s="41"/>
      <c r="K42" s="41"/>
      <c r="L42" s="41"/>
      <c r="M42" s="41"/>
      <c r="N42" s="41"/>
    </row>
    <row r="43" spans="1:14" s="112" customFormat="1" ht="13" x14ac:dyDescent="0.3">
      <c r="A43" s="121"/>
      <c r="B43" s="120" t="s">
        <v>67</v>
      </c>
      <c r="C43" s="41"/>
      <c r="D43" s="41"/>
      <c r="E43" s="41"/>
      <c r="F43" s="41"/>
      <c r="G43" s="41"/>
      <c r="H43" s="41"/>
      <c r="I43" s="41"/>
      <c r="J43" s="41"/>
      <c r="K43" s="41"/>
      <c r="L43" s="41"/>
      <c r="M43" s="41"/>
      <c r="N43" s="41"/>
    </row>
    <row r="44" spans="1:14" s="112" customFormat="1" ht="13" x14ac:dyDescent="0.3">
      <c r="A44" s="121"/>
      <c r="B44" s="120" t="s">
        <v>68</v>
      </c>
      <c r="C44" s="41"/>
      <c r="D44" s="41"/>
      <c r="E44" s="41"/>
      <c r="F44" s="41"/>
      <c r="G44" s="41"/>
      <c r="H44" s="41"/>
      <c r="I44" s="41"/>
      <c r="J44" s="41"/>
      <c r="K44" s="41"/>
      <c r="L44" s="41"/>
      <c r="M44" s="41"/>
      <c r="N44" s="41"/>
    </row>
    <row r="45" spans="1:14" s="112" customFormat="1" ht="13" x14ac:dyDescent="0.3">
      <c r="A45" s="118" t="s">
        <v>55</v>
      </c>
      <c r="B45" s="120" t="s">
        <v>69</v>
      </c>
      <c r="C45" s="41"/>
      <c r="D45" s="1"/>
      <c r="E45" s="1"/>
      <c r="F45" s="1"/>
      <c r="G45" s="41"/>
      <c r="H45" s="41"/>
      <c r="I45" s="41"/>
      <c r="J45" s="41"/>
      <c r="K45" s="41"/>
      <c r="L45" s="41"/>
      <c r="M45" s="41"/>
      <c r="N45" s="41"/>
    </row>
    <row r="46" spans="1:14" s="112" customFormat="1" ht="13" x14ac:dyDescent="0.3">
      <c r="A46" s="121"/>
      <c r="B46" s="120" t="s">
        <v>70</v>
      </c>
      <c r="C46" s="41"/>
      <c r="D46" s="1"/>
      <c r="E46" s="1"/>
      <c r="F46" s="1"/>
      <c r="G46" s="41"/>
      <c r="H46" s="41"/>
      <c r="I46" s="41"/>
      <c r="J46" s="41"/>
      <c r="K46" s="41"/>
      <c r="L46" s="41"/>
      <c r="M46" s="41"/>
      <c r="N46" s="41"/>
    </row>
    <row r="47" spans="1:14" s="112" customFormat="1" ht="13" x14ac:dyDescent="0.3">
      <c r="A47" s="118" t="s">
        <v>55</v>
      </c>
      <c r="B47" s="120" t="s">
        <v>71</v>
      </c>
      <c r="C47" s="41"/>
      <c r="D47" s="1"/>
      <c r="E47" s="1"/>
      <c r="F47" s="1"/>
      <c r="G47" s="41"/>
      <c r="H47" s="41"/>
      <c r="I47" s="41"/>
      <c r="J47" s="41"/>
      <c r="K47" s="41"/>
      <c r="L47" s="41"/>
      <c r="M47" s="41"/>
      <c r="N47" s="41"/>
    </row>
    <row r="48" spans="1:14" s="112" customFormat="1" ht="13" x14ac:dyDescent="0.3">
      <c r="A48" s="118" t="s">
        <v>55</v>
      </c>
      <c r="B48" s="41" t="s">
        <v>72</v>
      </c>
      <c r="C48" s="41"/>
      <c r="D48" s="1"/>
      <c r="E48" s="1"/>
      <c r="F48" s="1"/>
      <c r="G48" s="41"/>
      <c r="H48" s="41"/>
      <c r="I48" s="41"/>
      <c r="J48" s="41"/>
      <c r="K48" s="41"/>
      <c r="L48" s="41"/>
      <c r="M48" s="41"/>
      <c r="N48" s="4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FF995-E817-47BD-9D06-43B234E03DD5}">
  <sheetPr>
    <pageSetUpPr fitToPage="1"/>
  </sheetPr>
  <dimension ref="A1:L20"/>
  <sheetViews>
    <sheetView zoomScaleNormal="100" zoomScaleSheetLayoutView="70" workbookViewId="0">
      <selection activeCell="E31" sqref="E31"/>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ht="20.5" thickBot="1" x14ac:dyDescent="0.45">
      <c r="A1" s="237" t="s">
        <v>97</v>
      </c>
      <c r="B1" s="238"/>
      <c r="C1" s="238"/>
      <c r="D1" s="238"/>
      <c r="E1" s="238"/>
      <c r="F1" s="238"/>
      <c r="G1" s="239"/>
      <c r="H1" s="110"/>
      <c r="I1" s="110"/>
      <c r="J1" s="110"/>
      <c r="K1" s="110"/>
      <c r="L1" s="110"/>
    </row>
    <row r="2" spans="1:12" x14ac:dyDescent="0.35">
      <c r="A2" s="99"/>
    </row>
    <row r="3" spans="1:12" ht="15" thickBot="1" x14ac:dyDescent="0.4">
      <c r="A3" s="99"/>
    </row>
    <row r="4" spans="1:12" s="112" customFormat="1" ht="12.5" x14ac:dyDescent="0.25">
      <c r="A4" s="240"/>
      <c r="B4" s="241"/>
      <c r="C4" s="242"/>
      <c r="D4" s="265" t="s">
        <v>3</v>
      </c>
      <c r="E4" s="265" t="s">
        <v>4</v>
      </c>
      <c r="F4" s="265" t="s">
        <v>5</v>
      </c>
      <c r="G4" s="265" t="s">
        <v>74</v>
      </c>
      <c r="H4" s="1"/>
      <c r="I4" s="1"/>
      <c r="J4" s="1"/>
      <c r="K4" s="1"/>
      <c r="L4" s="1"/>
    </row>
    <row r="5" spans="1:12" s="112" customFormat="1" ht="13" thickBot="1" x14ac:dyDescent="0.3">
      <c r="A5" s="243"/>
      <c r="B5" s="244"/>
      <c r="C5" s="245"/>
      <c r="D5" s="267"/>
      <c r="E5" s="267"/>
      <c r="F5" s="267"/>
      <c r="G5" s="266"/>
      <c r="H5" s="1"/>
      <c r="I5" s="1"/>
      <c r="J5" s="1"/>
      <c r="K5" s="1"/>
      <c r="L5" s="1"/>
    </row>
    <row r="6" spans="1:12" s="112" customFormat="1" ht="13.5" thickBot="1" x14ac:dyDescent="0.3">
      <c r="A6" s="8"/>
      <c r="B6" s="9"/>
      <c r="C6" s="10"/>
      <c r="D6" s="266"/>
      <c r="E6" s="266"/>
      <c r="F6" s="266"/>
      <c r="G6" s="100" t="s">
        <v>75</v>
      </c>
      <c r="H6" s="1"/>
      <c r="I6" s="1"/>
      <c r="J6" s="1"/>
      <c r="K6" s="1"/>
      <c r="L6" s="1"/>
    </row>
    <row r="7" spans="1:12" s="112" customFormat="1" ht="13" x14ac:dyDescent="0.3">
      <c r="A7" s="101" t="s">
        <v>22</v>
      </c>
      <c r="B7" s="105"/>
      <c r="C7" s="106"/>
      <c r="D7" s="63"/>
      <c r="E7" s="106"/>
      <c r="F7" s="106"/>
      <c r="G7" s="107"/>
      <c r="H7" s="1"/>
      <c r="I7" s="1"/>
      <c r="J7" s="1"/>
      <c r="K7" s="1"/>
      <c r="L7" s="1"/>
    </row>
    <row r="8" spans="1:12" s="112" customFormat="1" ht="12.5" x14ac:dyDescent="0.25">
      <c r="A8" s="68"/>
      <c r="B8" s="62"/>
      <c r="C8" s="63"/>
      <c r="D8" s="63"/>
      <c r="E8" s="63"/>
      <c r="F8" s="63"/>
      <c r="G8" s="108"/>
      <c r="H8" s="1"/>
      <c r="I8" s="1"/>
      <c r="J8" s="1"/>
      <c r="K8" s="1"/>
      <c r="L8" s="1"/>
    </row>
    <row r="9" spans="1:12" s="112" customFormat="1" ht="13" x14ac:dyDescent="0.3">
      <c r="A9" s="28" t="s">
        <v>23</v>
      </c>
      <c r="B9" s="29" t="s">
        <v>35</v>
      </c>
      <c r="C9" s="32" t="s">
        <v>30</v>
      </c>
      <c r="D9" s="102" t="s">
        <v>76</v>
      </c>
      <c r="E9" s="43" t="s">
        <v>77</v>
      </c>
      <c r="F9" s="44">
        <v>0.21</v>
      </c>
      <c r="G9" s="103">
        <v>5.7350000000000001E-4</v>
      </c>
      <c r="H9" s="1"/>
      <c r="I9" s="1"/>
      <c r="J9" s="1"/>
      <c r="K9" s="1"/>
      <c r="L9" s="1"/>
    </row>
    <row r="10" spans="1:12" s="112" customFormat="1" ht="12.5" x14ac:dyDescent="0.25">
      <c r="A10" s="68"/>
      <c r="B10" s="62"/>
      <c r="C10" s="75"/>
      <c r="D10" s="75"/>
      <c r="E10" s="75"/>
      <c r="F10" s="75"/>
      <c r="G10" s="108"/>
      <c r="H10" s="1"/>
      <c r="I10" s="1"/>
      <c r="J10" s="1"/>
      <c r="K10" s="1"/>
      <c r="L10" s="1"/>
    </row>
    <row r="11" spans="1:12" s="112" customFormat="1" ht="13" x14ac:dyDescent="0.3">
      <c r="A11" s="28" t="s">
        <v>34</v>
      </c>
      <c r="B11" s="33" t="s">
        <v>37</v>
      </c>
      <c r="C11" s="75"/>
      <c r="D11" s="75"/>
      <c r="E11" s="75"/>
      <c r="F11" s="75"/>
      <c r="G11" s="108"/>
      <c r="H11" s="1"/>
      <c r="I11" s="1"/>
      <c r="J11" s="1"/>
      <c r="K11" s="1"/>
      <c r="L11" s="1"/>
    </row>
    <row r="12" spans="1:12" s="112" customFormat="1" ht="13" x14ac:dyDescent="0.3">
      <c r="A12" s="68"/>
      <c r="B12" s="69" t="s">
        <v>40</v>
      </c>
      <c r="C12" s="32" t="s">
        <v>26</v>
      </c>
      <c r="D12" s="43" t="s">
        <v>38</v>
      </c>
      <c r="E12" s="43" t="s">
        <v>39</v>
      </c>
      <c r="F12" s="44">
        <v>0.21</v>
      </c>
      <c r="G12" s="104">
        <v>82</v>
      </c>
      <c r="H12" s="1"/>
      <c r="I12" s="1"/>
      <c r="J12" s="1"/>
      <c r="K12" s="1"/>
      <c r="L12" s="1"/>
    </row>
    <row r="13" spans="1:12" s="112" customFormat="1" ht="13" thickBot="1" x14ac:dyDescent="0.3">
      <c r="A13" s="77"/>
      <c r="B13" s="3"/>
      <c r="C13" s="78"/>
      <c r="D13" s="78"/>
      <c r="E13" s="78"/>
      <c r="F13" s="78"/>
      <c r="G13" s="109"/>
      <c r="H13" s="1"/>
      <c r="I13" s="1"/>
      <c r="J13" s="1"/>
      <c r="K13" s="1"/>
      <c r="L13" s="1"/>
    </row>
    <row r="14" spans="1:12" s="112" customFormat="1" ht="12.5" x14ac:dyDescent="0.25">
      <c r="A14" s="1"/>
      <c r="B14" s="1"/>
      <c r="C14" s="1"/>
      <c r="D14" s="1"/>
      <c r="E14" s="1"/>
      <c r="F14" s="1"/>
      <c r="G14" s="1"/>
      <c r="H14" s="1"/>
      <c r="I14" s="1"/>
      <c r="J14" s="1"/>
      <c r="K14" s="1"/>
      <c r="L14" s="1"/>
    </row>
    <row r="15" spans="1:12" s="112" customFormat="1" ht="13" x14ac:dyDescent="0.3">
      <c r="A15" s="87" t="s">
        <v>53</v>
      </c>
      <c r="B15" s="1"/>
      <c r="C15" s="1"/>
      <c r="D15" s="1"/>
      <c r="E15" s="1"/>
      <c r="F15" s="1"/>
      <c r="G15" s="1"/>
      <c r="H15" s="1"/>
      <c r="I15" s="1"/>
      <c r="J15" s="1"/>
      <c r="K15" s="1"/>
      <c r="L15" s="1"/>
    </row>
    <row r="16" spans="1:12" s="112" customFormat="1" ht="12.5" x14ac:dyDescent="0.25">
      <c r="A16" s="1"/>
      <c r="B16" s="1"/>
      <c r="C16" s="1"/>
      <c r="D16" s="1"/>
      <c r="E16" s="1"/>
      <c r="F16" s="1"/>
      <c r="G16" s="1"/>
      <c r="H16" s="1"/>
      <c r="I16" s="1"/>
      <c r="J16" s="1"/>
      <c r="K16" s="1"/>
      <c r="L16" s="1"/>
    </row>
    <row r="17" spans="1:12" s="112" customFormat="1" ht="12.5" x14ac:dyDescent="0.25">
      <c r="A17" s="1"/>
      <c r="B17" s="1"/>
      <c r="C17" s="1"/>
      <c r="D17" s="1"/>
      <c r="E17" s="1"/>
      <c r="F17" s="1"/>
      <c r="G17" s="1"/>
      <c r="H17" s="1"/>
      <c r="I17" s="1"/>
      <c r="J17" s="1"/>
      <c r="K17" s="1"/>
      <c r="L17" s="1"/>
    </row>
    <row r="18" spans="1:12" s="112" customFormat="1" ht="12.5" x14ac:dyDescent="0.25">
      <c r="A18" s="1"/>
      <c r="B18" s="1"/>
      <c r="C18" s="1"/>
      <c r="D18" s="1"/>
      <c r="E18" s="1"/>
      <c r="F18" s="1"/>
      <c r="G18" s="1"/>
      <c r="H18" s="1"/>
      <c r="I18" s="1"/>
      <c r="J18" s="1"/>
      <c r="K18" s="1"/>
      <c r="L18" s="1"/>
    </row>
    <row r="19" spans="1:12" s="112" customFormat="1" ht="12.5" x14ac:dyDescent="0.25">
      <c r="A19" s="1"/>
      <c r="B19" s="1"/>
      <c r="C19" s="1"/>
      <c r="D19" s="1"/>
      <c r="E19" s="1"/>
      <c r="F19" s="1"/>
      <c r="G19" s="1"/>
      <c r="H19" s="1"/>
      <c r="I19" s="1"/>
      <c r="J19" s="1"/>
      <c r="K19" s="1"/>
      <c r="L19" s="1"/>
    </row>
    <row r="20" spans="1:12" s="112" customFormat="1" ht="12.5" x14ac:dyDescent="0.25">
      <c r="A20" s="1"/>
      <c r="B20" s="1"/>
      <c r="C20" s="1"/>
      <c r="D20" s="1"/>
      <c r="E20" s="1"/>
      <c r="F20" s="1"/>
      <c r="G20" s="1"/>
      <c r="H20" s="1"/>
      <c r="I20" s="1"/>
      <c r="J20" s="1"/>
      <c r="K20" s="1"/>
      <c r="L20"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7C9C-833D-4AC3-90A0-F05CFC3CC439}">
  <sheetPr>
    <pageSetUpPr fitToPage="1"/>
  </sheetPr>
  <dimension ref="A1:N48"/>
  <sheetViews>
    <sheetView workbookViewId="0">
      <selection sqref="A1:N1"/>
    </sheetView>
  </sheetViews>
  <sheetFormatPr defaultRowHeight="14.5" x14ac:dyDescent="0.35"/>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111"/>
  </cols>
  <sheetData>
    <row r="1" spans="1:14" ht="20.5" thickBot="1" x14ac:dyDescent="0.4">
      <c r="A1" s="237" t="s">
        <v>98</v>
      </c>
      <c r="B1" s="238"/>
      <c r="C1" s="238"/>
      <c r="D1" s="238"/>
      <c r="E1" s="238"/>
      <c r="F1" s="238"/>
      <c r="G1" s="238"/>
      <c r="H1" s="238"/>
      <c r="I1" s="238"/>
      <c r="J1" s="238"/>
      <c r="K1" s="238"/>
      <c r="L1" s="238"/>
      <c r="M1" s="238"/>
      <c r="N1" s="239"/>
    </row>
    <row r="2" spans="1:14" x14ac:dyDescent="0.35">
      <c r="M2" s="2"/>
      <c r="N2" s="2"/>
    </row>
    <row r="3" spans="1:14" ht="15" thickBot="1" x14ac:dyDescent="0.4">
      <c r="M3" s="3"/>
      <c r="N3" s="3"/>
    </row>
    <row r="4" spans="1:14" s="112" customFormat="1" ht="13" x14ac:dyDescent="0.25">
      <c r="A4" s="240"/>
      <c r="B4" s="241"/>
      <c r="C4" s="242"/>
      <c r="D4" s="80"/>
      <c r="E4" s="80"/>
      <c r="F4" s="80"/>
      <c r="G4" s="240" t="s">
        <v>0</v>
      </c>
      <c r="H4" s="241"/>
      <c r="I4" s="241"/>
      <c r="J4" s="241"/>
      <c r="K4" s="240" t="s">
        <v>1</v>
      </c>
      <c r="L4" s="241"/>
      <c r="M4" s="240" t="s">
        <v>2</v>
      </c>
      <c r="N4" s="242"/>
    </row>
    <row r="5" spans="1:14" s="112" customFormat="1" ht="13.5" thickBot="1" x14ac:dyDescent="0.3">
      <c r="A5" s="243"/>
      <c r="B5" s="244"/>
      <c r="C5" s="245"/>
      <c r="D5" s="11"/>
      <c r="E5" s="11"/>
      <c r="F5" s="11"/>
      <c r="G5" s="246"/>
      <c r="H5" s="247"/>
      <c r="I5" s="247"/>
      <c r="J5" s="247"/>
      <c r="K5" s="243"/>
      <c r="L5" s="244"/>
      <c r="M5" s="243"/>
      <c r="N5" s="245"/>
    </row>
    <row r="6" spans="1:14" s="112"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112" customFormat="1" ht="13.5" thickBot="1" x14ac:dyDescent="0.3">
      <c r="A7" s="243"/>
      <c r="B7" s="244"/>
      <c r="C7" s="245"/>
      <c r="D7" s="11"/>
      <c r="E7" s="11"/>
      <c r="F7" s="11"/>
      <c r="G7" s="243" t="s">
        <v>14</v>
      </c>
      <c r="H7" s="244"/>
      <c r="I7" s="244"/>
      <c r="J7" s="244"/>
      <c r="K7" s="243" t="s">
        <v>14</v>
      </c>
      <c r="L7" s="244"/>
      <c r="M7" s="243" t="s">
        <v>15</v>
      </c>
      <c r="N7" s="245"/>
    </row>
    <row r="8" spans="1:14" s="112" customFormat="1" ht="13" x14ac:dyDescent="0.25">
      <c r="A8" s="243"/>
      <c r="B8" s="244"/>
      <c r="C8" s="245"/>
      <c r="D8" s="11"/>
      <c r="E8" s="11"/>
      <c r="F8" s="11"/>
      <c r="G8" s="4" t="s">
        <v>16</v>
      </c>
      <c r="H8" s="19" t="s">
        <v>17</v>
      </c>
      <c r="I8" s="20" t="s">
        <v>18</v>
      </c>
      <c r="J8" s="5" t="s">
        <v>19</v>
      </c>
      <c r="K8" s="4" t="s">
        <v>20</v>
      </c>
      <c r="L8" s="21" t="s">
        <v>21</v>
      </c>
      <c r="M8" s="243"/>
      <c r="N8" s="245"/>
    </row>
    <row r="9" spans="1:14" s="112" customFormat="1" ht="13.5" thickBot="1" x14ac:dyDescent="0.3">
      <c r="A9" s="6"/>
      <c r="B9" s="7"/>
      <c r="C9" s="26"/>
      <c r="D9" s="82"/>
      <c r="E9" s="82"/>
      <c r="F9" s="82"/>
      <c r="G9" s="6"/>
      <c r="H9" s="22"/>
      <c r="I9" s="23"/>
      <c r="J9" s="24"/>
      <c r="K9" s="6"/>
      <c r="L9" s="25"/>
      <c r="M9" s="6"/>
      <c r="N9" s="26"/>
    </row>
    <row r="10" spans="1:14" s="112" customFormat="1" ht="13" x14ac:dyDescent="0.3">
      <c r="A10" s="27" t="s">
        <v>22</v>
      </c>
      <c r="B10" s="62"/>
      <c r="C10" s="63"/>
      <c r="D10" s="64"/>
      <c r="E10" s="64"/>
      <c r="F10" s="64"/>
      <c r="G10" s="65"/>
      <c r="H10" s="66"/>
      <c r="I10" s="66"/>
      <c r="J10" s="67"/>
      <c r="K10" s="65"/>
      <c r="L10" s="62"/>
      <c r="M10" s="65"/>
      <c r="N10" s="63"/>
    </row>
    <row r="11" spans="1:14" s="112" customFormat="1" ht="13" x14ac:dyDescent="0.3">
      <c r="A11" s="27"/>
      <c r="B11" s="62"/>
      <c r="C11" s="63"/>
      <c r="D11" s="64"/>
      <c r="E11" s="64"/>
      <c r="F11" s="64"/>
      <c r="G11" s="65"/>
      <c r="H11" s="66"/>
      <c r="I11" s="66"/>
      <c r="J11" s="66"/>
      <c r="K11" s="65"/>
      <c r="L11" s="62"/>
      <c r="M11" s="65"/>
      <c r="N11" s="63"/>
    </row>
    <row r="12" spans="1:14" s="112" customFormat="1" ht="13" x14ac:dyDescent="0.3">
      <c r="A12" s="28" t="s">
        <v>23</v>
      </c>
      <c r="B12" s="29" t="s">
        <v>24</v>
      </c>
      <c r="C12" s="30"/>
      <c r="D12" s="31"/>
      <c r="E12" s="31"/>
      <c r="F12" s="31"/>
      <c r="G12" s="65"/>
      <c r="H12" s="66"/>
      <c r="I12" s="66"/>
      <c r="J12" s="66"/>
      <c r="K12" s="65"/>
      <c r="L12" s="62"/>
      <c r="M12" s="65"/>
      <c r="N12" s="63"/>
    </row>
    <row r="13" spans="1:14" s="112" customFormat="1" ht="13" x14ac:dyDescent="0.3">
      <c r="A13" s="68"/>
      <c r="B13" s="69" t="s">
        <v>25</v>
      </c>
      <c r="C13" s="32" t="s">
        <v>26</v>
      </c>
      <c r="D13" s="43" t="s">
        <v>27</v>
      </c>
      <c r="E13" s="43" t="s">
        <v>28</v>
      </c>
      <c r="F13" s="44">
        <v>0.21</v>
      </c>
      <c r="G13" s="45">
        <v>12.04</v>
      </c>
      <c r="H13" s="46">
        <v>64.69</v>
      </c>
      <c r="I13" s="47">
        <v>404.33</v>
      </c>
      <c r="J13" s="47">
        <v>4070.7</v>
      </c>
      <c r="K13" s="65"/>
      <c r="L13" s="62"/>
      <c r="M13" s="65"/>
      <c r="N13" s="63"/>
    </row>
    <row r="14" spans="1:14" s="112" customFormat="1" ht="13" x14ac:dyDescent="0.3">
      <c r="A14" s="68"/>
      <c r="B14" s="69" t="s">
        <v>29</v>
      </c>
      <c r="C14" s="32" t="s">
        <v>30</v>
      </c>
      <c r="D14" s="43" t="s">
        <v>31</v>
      </c>
      <c r="E14" s="43" t="s">
        <v>28</v>
      </c>
      <c r="F14" s="44">
        <v>0.21</v>
      </c>
      <c r="G14" s="48">
        <v>1.6859499999999999E-2</v>
      </c>
      <c r="H14" s="49">
        <v>6.3308000000000001E-3</v>
      </c>
      <c r="I14" s="50">
        <v>4.0664999999999998E-3</v>
      </c>
      <c r="J14" s="50">
        <v>4.0010000000000002E-4</v>
      </c>
      <c r="K14" s="51">
        <v>4.0010000000000002E-4</v>
      </c>
      <c r="L14" s="50">
        <v>3.9629999999999998E-4</v>
      </c>
      <c r="M14" s="51">
        <v>6.1390000000000001E-4</v>
      </c>
      <c r="N14" s="52">
        <v>4.5439999999999999E-4</v>
      </c>
    </row>
    <row r="15" spans="1:14" s="112" customFormat="1" ht="13" x14ac:dyDescent="0.3">
      <c r="A15" s="68"/>
      <c r="B15" s="69" t="s">
        <v>32</v>
      </c>
      <c r="C15" s="32" t="s">
        <v>33</v>
      </c>
      <c r="D15" s="43" t="s">
        <v>27</v>
      </c>
      <c r="E15" s="43" t="s">
        <v>28</v>
      </c>
      <c r="F15" s="44">
        <v>0.21</v>
      </c>
      <c r="G15" s="65"/>
      <c r="H15" s="66"/>
      <c r="I15" s="66"/>
      <c r="J15" s="66"/>
      <c r="K15" s="51">
        <v>1.6282802999999999</v>
      </c>
      <c r="L15" s="50">
        <v>0.40932669999999999</v>
      </c>
      <c r="M15" s="65"/>
      <c r="N15" s="63"/>
    </row>
    <row r="16" spans="1:14" s="112" customFormat="1" ht="12.5" x14ac:dyDescent="0.25">
      <c r="A16" s="68"/>
      <c r="B16" s="62"/>
      <c r="C16" s="63"/>
      <c r="D16" s="70"/>
      <c r="E16" s="70"/>
      <c r="F16" s="70"/>
      <c r="G16" s="71"/>
      <c r="H16" s="72"/>
      <c r="I16" s="72"/>
      <c r="J16" s="72"/>
      <c r="K16" s="71"/>
      <c r="L16" s="73"/>
      <c r="M16" s="71"/>
      <c r="N16" s="74"/>
    </row>
    <row r="17" spans="1:14" s="112"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112" customFormat="1" ht="12.5" x14ac:dyDescent="0.25">
      <c r="A18" s="68"/>
      <c r="B18" s="62"/>
      <c r="C18" s="75"/>
      <c r="D18" s="70"/>
      <c r="E18" s="70"/>
      <c r="F18" s="70"/>
      <c r="G18" s="72"/>
      <c r="H18" s="72"/>
      <c r="I18" s="72"/>
      <c r="J18" s="72"/>
      <c r="K18" s="71"/>
      <c r="L18" s="73"/>
      <c r="M18" s="71"/>
      <c r="N18" s="74"/>
    </row>
    <row r="19" spans="1:14" s="112" customFormat="1" ht="13" x14ac:dyDescent="0.3">
      <c r="A19" s="28" t="s">
        <v>36</v>
      </c>
      <c r="B19" s="33" t="s">
        <v>37</v>
      </c>
      <c r="C19" s="75"/>
      <c r="D19" s="43" t="s">
        <v>38</v>
      </c>
      <c r="E19" s="43" t="s">
        <v>39</v>
      </c>
      <c r="F19" s="44">
        <v>0.21</v>
      </c>
      <c r="G19" s="72"/>
      <c r="H19" s="72"/>
      <c r="I19" s="72"/>
      <c r="J19" s="72"/>
      <c r="K19" s="71"/>
      <c r="L19" s="73"/>
      <c r="M19" s="71"/>
      <c r="N19" s="74"/>
    </row>
    <row r="20" spans="1:14" s="112" customFormat="1" ht="13" x14ac:dyDescent="0.3">
      <c r="A20" s="68"/>
      <c r="B20" s="69" t="s">
        <v>40</v>
      </c>
      <c r="C20" s="32" t="s">
        <v>26</v>
      </c>
      <c r="D20" s="53"/>
      <c r="E20" s="53"/>
      <c r="F20" s="44">
        <v>0.21</v>
      </c>
      <c r="G20" s="248">
        <v>82</v>
      </c>
      <c r="H20" s="249"/>
      <c r="I20" s="249"/>
      <c r="J20" s="250"/>
      <c r="K20" s="248">
        <v>82</v>
      </c>
      <c r="L20" s="250"/>
      <c r="M20" s="251"/>
      <c r="N20" s="252"/>
    </row>
    <row r="21" spans="1:14" s="112" customFormat="1" ht="13" x14ac:dyDescent="0.3">
      <c r="A21" s="68"/>
      <c r="B21" s="69" t="s">
        <v>41</v>
      </c>
      <c r="C21" s="32" t="s">
        <v>26</v>
      </c>
      <c r="D21" s="53"/>
      <c r="E21" s="53"/>
      <c r="F21" s="44">
        <v>0.21</v>
      </c>
      <c r="G21" s="248">
        <v>82</v>
      </c>
      <c r="H21" s="249"/>
      <c r="I21" s="249"/>
      <c r="J21" s="250"/>
      <c r="K21" s="248">
        <v>82</v>
      </c>
      <c r="L21" s="249"/>
      <c r="M21" s="251"/>
      <c r="N21" s="252"/>
    </row>
    <row r="22" spans="1:14" s="112" customFormat="1" ht="13" x14ac:dyDescent="0.3">
      <c r="A22" s="68"/>
      <c r="B22" s="69" t="s">
        <v>42</v>
      </c>
      <c r="C22" s="32" t="s">
        <v>26</v>
      </c>
      <c r="D22" s="53"/>
      <c r="E22" s="53"/>
      <c r="F22" s="44">
        <v>0.21</v>
      </c>
      <c r="G22" s="248">
        <v>11.27</v>
      </c>
      <c r="H22" s="249"/>
      <c r="I22" s="249"/>
      <c r="J22" s="250"/>
      <c r="K22" s="248">
        <v>11.27</v>
      </c>
      <c r="L22" s="249"/>
      <c r="M22" s="251"/>
      <c r="N22" s="252"/>
    </row>
    <row r="23" spans="1:14" s="112" customFormat="1" ht="12.5" x14ac:dyDescent="0.25">
      <c r="A23" s="68"/>
      <c r="B23" s="62"/>
      <c r="C23" s="75"/>
      <c r="D23" s="70"/>
      <c r="E23" s="70"/>
      <c r="F23" s="70"/>
      <c r="G23" s="71"/>
      <c r="H23" s="72"/>
      <c r="I23" s="72"/>
      <c r="J23" s="76"/>
      <c r="K23" s="71"/>
      <c r="L23" s="73"/>
      <c r="M23" s="71"/>
      <c r="N23" s="74"/>
    </row>
    <row r="24" spans="1:14" s="112" customFormat="1" ht="13" x14ac:dyDescent="0.3">
      <c r="A24" s="27" t="s">
        <v>43</v>
      </c>
      <c r="B24" s="62"/>
      <c r="C24" s="32" t="s">
        <v>30</v>
      </c>
      <c r="D24" s="43" t="s">
        <v>44</v>
      </c>
      <c r="E24" s="43" t="s">
        <v>45</v>
      </c>
      <c r="F24" s="44">
        <v>0.21</v>
      </c>
      <c r="G24" s="48">
        <v>3.6059999999999998E-4</v>
      </c>
      <c r="H24" s="49">
        <v>3.6059999999999998E-4</v>
      </c>
      <c r="I24" s="50">
        <v>3.6059999999999998E-4</v>
      </c>
      <c r="J24" s="50">
        <v>0</v>
      </c>
      <c r="K24" s="51">
        <v>0</v>
      </c>
      <c r="L24" s="50">
        <v>0</v>
      </c>
      <c r="M24" s="54"/>
      <c r="N24" s="55"/>
    </row>
    <row r="25" spans="1:14" s="112" customFormat="1" ht="12.5" x14ac:dyDescent="0.25">
      <c r="A25" s="68"/>
      <c r="B25" s="62"/>
      <c r="C25" s="75"/>
      <c r="D25" s="70"/>
      <c r="E25" s="70"/>
      <c r="F25" s="70"/>
      <c r="G25" s="71"/>
      <c r="H25" s="72"/>
      <c r="I25" s="72"/>
      <c r="J25" s="72"/>
      <c r="K25" s="71"/>
      <c r="L25" s="73"/>
      <c r="M25" s="71"/>
      <c r="N25" s="74"/>
    </row>
    <row r="26" spans="1:14" s="112" customFormat="1" ht="13" x14ac:dyDescent="0.3">
      <c r="A26" s="34" t="s">
        <v>46</v>
      </c>
      <c r="B26" s="62"/>
      <c r="C26" s="32"/>
      <c r="D26" s="35"/>
      <c r="E26" s="35"/>
      <c r="F26" s="35"/>
      <c r="G26" s="71"/>
      <c r="H26" s="72"/>
      <c r="I26" s="72"/>
      <c r="J26" s="72"/>
      <c r="K26" s="71"/>
      <c r="L26" s="73"/>
      <c r="M26" s="71"/>
      <c r="N26" s="74"/>
    </row>
    <row r="27" spans="1:14" s="112" customFormat="1" ht="13" x14ac:dyDescent="0.3">
      <c r="A27" s="36" t="s">
        <v>23</v>
      </c>
      <c r="B27" s="37" t="s">
        <v>47</v>
      </c>
      <c r="C27" s="38" t="s">
        <v>30</v>
      </c>
      <c r="D27" s="43" t="s">
        <v>48</v>
      </c>
      <c r="E27" s="43" t="s">
        <v>49</v>
      </c>
      <c r="F27" s="44">
        <v>0.21</v>
      </c>
      <c r="G27" s="56">
        <v>1.7430000000000001E-4</v>
      </c>
      <c r="H27" s="57">
        <v>1.7430000000000001E-4</v>
      </c>
      <c r="I27" s="58">
        <v>1.7430000000000001E-4</v>
      </c>
      <c r="J27" s="58">
        <v>3.2400000000000001E-5</v>
      </c>
      <c r="K27" s="59">
        <v>3.2400000000000001E-5</v>
      </c>
      <c r="L27" s="58">
        <v>9.3000000000000007E-6</v>
      </c>
      <c r="M27" s="60"/>
      <c r="N27" s="61"/>
    </row>
    <row r="28" spans="1:14" s="112" customFormat="1" ht="26" x14ac:dyDescent="0.3">
      <c r="A28" s="39" t="s">
        <v>34</v>
      </c>
      <c r="B28" s="40" t="s">
        <v>50</v>
      </c>
      <c r="C28" s="38" t="s">
        <v>30</v>
      </c>
      <c r="D28" s="43" t="s">
        <v>51</v>
      </c>
      <c r="E28" s="43" t="s">
        <v>52</v>
      </c>
      <c r="F28" s="44">
        <v>0.21</v>
      </c>
      <c r="G28" s="56">
        <v>1.03E-4</v>
      </c>
      <c r="H28" s="57">
        <v>1.03E-4</v>
      </c>
      <c r="I28" s="58">
        <v>1.03E-4</v>
      </c>
      <c r="J28" s="58">
        <v>1.9199999999999999E-5</v>
      </c>
      <c r="K28" s="59">
        <v>1.9199999999999999E-5</v>
      </c>
      <c r="L28" s="58">
        <v>5.4999999999999999E-6</v>
      </c>
      <c r="M28" s="60"/>
      <c r="N28" s="61"/>
    </row>
    <row r="29" spans="1:14" s="112" customFormat="1" ht="13" thickBot="1" x14ac:dyDescent="0.3">
      <c r="A29" s="77"/>
      <c r="B29" s="3"/>
      <c r="C29" s="78"/>
      <c r="D29" s="79"/>
      <c r="E29" s="79"/>
      <c r="F29" s="79"/>
      <c r="G29" s="83"/>
      <c r="H29" s="84"/>
      <c r="I29" s="84"/>
      <c r="J29" s="84"/>
      <c r="K29" s="83"/>
      <c r="L29" s="85"/>
      <c r="M29" s="83"/>
      <c r="N29" s="86"/>
    </row>
    <row r="30" spans="1:14" s="112" customFormat="1" ht="12.5" x14ac:dyDescent="0.25">
      <c r="A30" s="1"/>
      <c r="B30" s="1"/>
      <c r="C30" s="1"/>
      <c r="D30" s="41"/>
      <c r="E30" s="41"/>
      <c r="F30" s="41"/>
      <c r="G30" s="1"/>
      <c r="H30" s="1"/>
      <c r="I30" s="1"/>
      <c r="J30" s="1"/>
      <c r="K30" s="1"/>
      <c r="L30" s="1"/>
      <c r="M30" s="1"/>
      <c r="N30" s="1"/>
    </row>
    <row r="31" spans="1:14" s="112" customFormat="1" ht="13" x14ac:dyDescent="0.3">
      <c r="A31" s="87" t="s">
        <v>53</v>
      </c>
      <c r="B31" s="116"/>
      <c r="C31" s="116"/>
      <c r="D31" s="41"/>
      <c r="E31" s="41"/>
      <c r="F31" s="41"/>
      <c r="G31" s="116"/>
      <c r="H31" s="116"/>
      <c r="I31" s="116"/>
      <c r="J31" s="116"/>
      <c r="K31" s="116"/>
      <c r="L31" s="116"/>
      <c r="M31" s="116"/>
      <c r="N31" s="116"/>
    </row>
    <row r="32" spans="1:14" s="112" customFormat="1" ht="13" x14ac:dyDescent="0.3">
      <c r="A32" s="117" t="s">
        <v>54</v>
      </c>
      <c r="B32" s="41"/>
      <c r="C32" s="41"/>
      <c r="D32" s="41"/>
      <c r="E32" s="41"/>
      <c r="F32" s="41"/>
      <c r="G32" s="41"/>
      <c r="H32" s="41"/>
      <c r="I32" s="41"/>
      <c r="J32" s="41"/>
      <c r="K32" s="41"/>
      <c r="L32" s="41"/>
      <c r="M32" s="41"/>
      <c r="N32" s="41"/>
    </row>
    <row r="33" spans="1:14" s="112" customFormat="1" ht="13" x14ac:dyDescent="0.3">
      <c r="A33" s="118" t="s">
        <v>55</v>
      </c>
      <c r="B33" s="41" t="s">
        <v>56</v>
      </c>
      <c r="C33" s="41"/>
      <c r="D33" s="41"/>
      <c r="E33" s="41"/>
      <c r="F33" s="41"/>
      <c r="G33" s="41"/>
      <c r="H33" s="41"/>
      <c r="I33" s="41"/>
      <c r="J33" s="41"/>
      <c r="K33" s="41"/>
      <c r="L33" s="41"/>
      <c r="M33" s="41"/>
      <c r="N33" s="41"/>
    </row>
    <row r="34" spans="1:14" s="112" customFormat="1" ht="13" x14ac:dyDescent="0.3">
      <c r="A34" s="118" t="s">
        <v>55</v>
      </c>
      <c r="B34" s="41" t="s">
        <v>57</v>
      </c>
      <c r="C34" s="41"/>
      <c r="D34" s="41"/>
      <c r="E34" s="41"/>
      <c r="F34" s="41"/>
      <c r="G34" s="41"/>
      <c r="H34" s="41"/>
      <c r="I34" s="41"/>
      <c r="J34" s="41"/>
      <c r="K34" s="41"/>
      <c r="L34" s="41"/>
      <c r="M34" s="41"/>
      <c r="N34" s="41"/>
    </row>
    <row r="35" spans="1:14" s="112" customFormat="1" ht="13" x14ac:dyDescent="0.3">
      <c r="A35" s="118" t="s">
        <v>55</v>
      </c>
      <c r="B35" s="41" t="s">
        <v>58</v>
      </c>
      <c r="C35" s="41"/>
      <c r="D35" s="41"/>
      <c r="E35" s="41"/>
      <c r="F35" s="41"/>
      <c r="G35" s="41"/>
      <c r="H35" s="41"/>
      <c r="I35" s="41"/>
      <c r="J35" s="41"/>
      <c r="K35" s="41"/>
      <c r="L35" s="41"/>
      <c r="M35" s="41"/>
      <c r="N35" s="41"/>
    </row>
    <row r="36" spans="1:14" s="112" customFormat="1" ht="13" x14ac:dyDescent="0.3">
      <c r="A36" s="118"/>
      <c r="B36" s="41" t="s">
        <v>59</v>
      </c>
      <c r="C36" s="41"/>
      <c r="D36" s="41"/>
      <c r="E36" s="41"/>
      <c r="F36" s="41"/>
      <c r="G36" s="41"/>
      <c r="H36" s="41"/>
      <c r="I36" s="41"/>
      <c r="J36" s="41"/>
      <c r="K36" s="41"/>
      <c r="L36" s="41"/>
      <c r="M36" s="41"/>
      <c r="N36" s="41"/>
    </row>
    <row r="37" spans="1:14" s="112" customFormat="1" ht="13" x14ac:dyDescent="0.3">
      <c r="A37" s="118" t="s">
        <v>55</v>
      </c>
      <c r="B37" s="41" t="s">
        <v>60</v>
      </c>
      <c r="C37" s="41"/>
      <c r="D37" s="41"/>
      <c r="E37" s="41"/>
      <c r="F37" s="41"/>
      <c r="G37" s="41"/>
      <c r="H37" s="41"/>
      <c r="I37" s="41"/>
      <c r="J37" s="41"/>
      <c r="K37" s="41"/>
      <c r="L37" s="41"/>
      <c r="M37" s="41"/>
      <c r="N37" s="41"/>
    </row>
    <row r="38" spans="1:14" s="112" customFormat="1" ht="13" x14ac:dyDescent="0.3">
      <c r="A38" s="118" t="s">
        <v>55</v>
      </c>
      <c r="B38" s="41" t="s">
        <v>61</v>
      </c>
      <c r="C38" s="41"/>
      <c r="D38" s="41"/>
      <c r="E38" s="41"/>
      <c r="F38" s="41"/>
      <c r="G38" s="41"/>
      <c r="H38" s="41"/>
      <c r="I38" s="41"/>
      <c r="J38" s="41"/>
      <c r="K38" s="41"/>
      <c r="L38" s="41"/>
      <c r="M38" s="41"/>
      <c r="N38" s="41"/>
    </row>
    <row r="39" spans="1:14" s="112" customFormat="1" ht="13" x14ac:dyDescent="0.3">
      <c r="A39" s="118" t="s">
        <v>62</v>
      </c>
      <c r="B39" s="41" t="s">
        <v>63</v>
      </c>
      <c r="C39" s="41"/>
      <c r="D39" s="41"/>
      <c r="E39" s="41"/>
      <c r="F39" s="41"/>
      <c r="G39" s="41"/>
      <c r="H39" s="41"/>
      <c r="I39" s="41"/>
      <c r="J39" s="41"/>
      <c r="K39" s="41"/>
      <c r="L39" s="41"/>
      <c r="M39" s="41"/>
      <c r="N39" s="41"/>
    </row>
    <row r="40" spans="1:14" s="112" customFormat="1" ht="12.5" x14ac:dyDescent="0.25">
      <c r="A40" s="41"/>
      <c r="B40" s="41" t="s">
        <v>64</v>
      </c>
      <c r="C40" s="41"/>
      <c r="D40" s="41"/>
      <c r="E40" s="41"/>
      <c r="F40" s="41"/>
      <c r="G40" s="41"/>
      <c r="H40" s="41"/>
      <c r="I40" s="41"/>
      <c r="J40" s="41"/>
      <c r="K40" s="41"/>
      <c r="L40" s="41"/>
      <c r="M40" s="41"/>
      <c r="N40" s="41"/>
    </row>
    <row r="41" spans="1:14" s="112" customFormat="1" ht="13" x14ac:dyDescent="0.3">
      <c r="A41" s="119" t="s">
        <v>65</v>
      </c>
      <c r="B41" s="41"/>
      <c r="C41" s="41"/>
      <c r="D41" s="41"/>
      <c r="E41" s="41"/>
      <c r="F41" s="41"/>
      <c r="G41" s="41"/>
      <c r="H41" s="41"/>
      <c r="I41" s="41"/>
      <c r="J41" s="41"/>
      <c r="K41" s="41"/>
      <c r="L41" s="41"/>
      <c r="M41" s="41"/>
      <c r="N41" s="41"/>
    </row>
    <row r="42" spans="1:14" s="112" customFormat="1" ht="13" x14ac:dyDescent="0.3">
      <c r="A42" s="118" t="s">
        <v>55</v>
      </c>
      <c r="B42" s="120" t="s">
        <v>66</v>
      </c>
      <c r="C42" s="41"/>
      <c r="D42" s="41"/>
      <c r="E42" s="41"/>
      <c r="F42" s="41"/>
      <c r="G42" s="41"/>
      <c r="H42" s="41"/>
      <c r="I42" s="41"/>
      <c r="J42" s="41"/>
      <c r="K42" s="41"/>
      <c r="L42" s="41"/>
      <c r="M42" s="41"/>
      <c r="N42" s="41"/>
    </row>
    <row r="43" spans="1:14" s="112" customFormat="1" ht="13" x14ac:dyDescent="0.3">
      <c r="A43" s="121"/>
      <c r="B43" s="120" t="s">
        <v>67</v>
      </c>
      <c r="C43" s="41"/>
      <c r="D43" s="41"/>
      <c r="E43" s="41"/>
      <c r="F43" s="41"/>
      <c r="G43" s="41"/>
      <c r="H43" s="41"/>
      <c r="I43" s="41"/>
      <c r="J43" s="41"/>
      <c r="K43" s="41"/>
      <c r="L43" s="41"/>
      <c r="M43" s="41"/>
      <c r="N43" s="41"/>
    </row>
    <row r="44" spans="1:14" s="112" customFormat="1" ht="13" x14ac:dyDescent="0.3">
      <c r="A44" s="121"/>
      <c r="B44" s="120" t="s">
        <v>68</v>
      </c>
      <c r="C44" s="41"/>
      <c r="D44" s="41"/>
      <c r="E44" s="41"/>
      <c r="F44" s="41"/>
      <c r="G44" s="41"/>
      <c r="H44" s="41"/>
      <c r="I44" s="41"/>
      <c r="J44" s="41"/>
      <c r="K44" s="41"/>
      <c r="L44" s="41"/>
      <c r="M44" s="41"/>
      <c r="N44" s="41"/>
    </row>
    <row r="45" spans="1:14" s="112" customFormat="1" ht="13" x14ac:dyDescent="0.3">
      <c r="A45" s="118" t="s">
        <v>55</v>
      </c>
      <c r="B45" s="120" t="s">
        <v>69</v>
      </c>
      <c r="C45" s="41"/>
      <c r="D45" s="1"/>
      <c r="E45" s="1"/>
      <c r="F45" s="1"/>
      <c r="G45" s="41"/>
      <c r="H45" s="41"/>
      <c r="I45" s="41"/>
      <c r="J45" s="41"/>
      <c r="K45" s="41"/>
      <c r="L45" s="41"/>
      <c r="M45" s="41"/>
      <c r="N45" s="41"/>
    </row>
    <row r="46" spans="1:14" s="112" customFormat="1" ht="13" x14ac:dyDescent="0.3">
      <c r="A46" s="121"/>
      <c r="B46" s="120" t="s">
        <v>70</v>
      </c>
      <c r="C46" s="41"/>
      <c r="D46" s="1"/>
      <c r="E46" s="1"/>
      <c r="F46" s="1"/>
      <c r="G46" s="41"/>
      <c r="H46" s="41"/>
      <c r="I46" s="41"/>
      <c r="J46" s="41"/>
      <c r="K46" s="41"/>
      <c r="L46" s="41"/>
      <c r="M46" s="41"/>
      <c r="N46" s="41"/>
    </row>
    <row r="47" spans="1:14" s="112" customFormat="1" ht="13" x14ac:dyDescent="0.3">
      <c r="A47" s="118" t="s">
        <v>55</v>
      </c>
      <c r="B47" s="120" t="s">
        <v>71</v>
      </c>
      <c r="C47" s="41"/>
      <c r="D47" s="1"/>
      <c r="E47" s="1"/>
      <c r="F47" s="1"/>
      <c r="G47" s="41"/>
      <c r="H47" s="41"/>
      <c r="I47" s="41"/>
      <c r="J47" s="41"/>
      <c r="K47" s="41"/>
      <c r="L47" s="41"/>
      <c r="M47" s="41"/>
      <c r="N47" s="41"/>
    </row>
    <row r="48" spans="1:14" s="112" customFormat="1" ht="13" x14ac:dyDescent="0.3">
      <c r="A48" s="118" t="s">
        <v>55</v>
      </c>
      <c r="B48" s="41" t="s">
        <v>72</v>
      </c>
      <c r="C48" s="41"/>
      <c r="D48" s="1"/>
      <c r="E48" s="1"/>
      <c r="F48" s="1"/>
      <c r="G48" s="41"/>
      <c r="H48" s="41"/>
      <c r="I48" s="41"/>
      <c r="J48" s="41"/>
      <c r="K48" s="41"/>
      <c r="L48" s="41"/>
      <c r="M48" s="41"/>
      <c r="N48" s="4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326D-07CC-467F-9CFE-D3CDF5908DD2}">
  <sheetPr>
    <pageSetUpPr fitToPage="1"/>
  </sheetPr>
  <dimension ref="A1:L18"/>
  <sheetViews>
    <sheetView workbookViewId="0">
      <selection activeCell="E28" sqref="E28"/>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ht="20.5" thickBot="1" x14ac:dyDescent="0.45">
      <c r="A1" s="253" t="s">
        <v>99</v>
      </c>
      <c r="B1" s="254"/>
      <c r="C1" s="254"/>
      <c r="D1" s="254"/>
      <c r="E1" s="254"/>
      <c r="F1" s="254"/>
      <c r="G1" s="255"/>
      <c r="H1" s="126"/>
      <c r="I1" s="126"/>
      <c r="J1" s="126"/>
      <c r="K1" s="126"/>
      <c r="L1" s="126"/>
    </row>
    <row r="2" spans="1:12" x14ac:dyDescent="0.35">
      <c r="A2" s="99"/>
    </row>
    <row r="3" spans="1:12" ht="15" thickBot="1" x14ac:dyDescent="0.4">
      <c r="A3" s="99"/>
    </row>
    <row r="4" spans="1:12" s="112" customFormat="1" ht="12.5" x14ac:dyDescent="0.25">
      <c r="A4" s="240"/>
      <c r="B4" s="241"/>
      <c r="C4" s="242"/>
      <c r="D4" s="265" t="s">
        <v>3</v>
      </c>
      <c r="E4" s="265" t="s">
        <v>4</v>
      </c>
      <c r="F4" s="265" t="s">
        <v>5</v>
      </c>
      <c r="G4" s="265" t="s">
        <v>74</v>
      </c>
      <c r="H4" s="1"/>
      <c r="I4" s="1"/>
      <c r="J4" s="1"/>
      <c r="K4" s="1"/>
      <c r="L4" s="1"/>
    </row>
    <row r="5" spans="1:12" s="112" customFormat="1" ht="13" thickBot="1" x14ac:dyDescent="0.3">
      <c r="A5" s="243"/>
      <c r="B5" s="244"/>
      <c r="C5" s="245"/>
      <c r="D5" s="267"/>
      <c r="E5" s="267"/>
      <c r="F5" s="267"/>
      <c r="G5" s="266"/>
      <c r="H5" s="1"/>
      <c r="I5" s="1"/>
      <c r="J5" s="1"/>
      <c r="K5" s="1"/>
      <c r="L5" s="1"/>
    </row>
    <row r="6" spans="1:12" s="112" customFormat="1" ht="13.5" thickBot="1" x14ac:dyDescent="0.3">
      <c r="A6" s="8"/>
      <c r="B6" s="9"/>
      <c r="C6" s="10"/>
      <c r="D6" s="266"/>
      <c r="E6" s="266"/>
      <c r="F6" s="266"/>
      <c r="G6" s="100" t="s">
        <v>75</v>
      </c>
      <c r="H6" s="1"/>
      <c r="I6" s="1"/>
      <c r="J6" s="1"/>
      <c r="K6" s="1"/>
      <c r="L6" s="1"/>
    </row>
    <row r="7" spans="1:12" s="112" customFormat="1" ht="13" x14ac:dyDescent="0.3">
      <c r="A7" s="101" t="s">
        <v>22</v>
      </c>
      <c r="B7" s="105"/>
      <c r="C7" s="106"/>
      <c r="D7" s="63"/>
      <c r="E7" s="106"/>
      <c r="F7" s="106"/>
      <c r="G7" s="107"/>
      <c r="H7" s="1"/>
      <c r="I7" s="1"/>
      <c r="J7" s="1"/>
      <c r="K7" s="1"/>
      <c r="L7" s="1"/>
    </row>
    <row r="8" spans="1:12" s="112" customFormat="1" ht="12.5" x14ac:dyDescent="0.25">
      <c r="A8" s="68"/>
      <c r="B8" s="62"/>
      <c r="C8" s="63"/>
      <c r="D8" s="63"/>
      <c r="E8" s="63"/>
      <c r="F8" s="63"/>
      <c r="G8" s="108"/>
      <c r="H8" s="1"/>
      <c r="I8" s="1"/>
      <c r="J8" s="1"/>
      <c r="K8" s="1"/>
      <c r="L8" s="1"/>
    </row>
    <row r="9" spans="1:12" s="112" customFormat="1" ht="13" x14ac:dyDescent="0.3">
      <c r="A9" s="28" t="s">
        <v>23</v>
      </c>
      <c r="B9" s="29" t="s">
        <v>35</v>
      </c>
      <c r="C9" s="32" t="s">
        <v>30</v>
      </c>
      <c r="D9" s="102" t="s">
        <v>76</v>
      </c>
      <c r="E9" s="43" t="s">
        <v>77</v>
      </c>
      <c r="F9" s="44">
        <v>0.21</v>
      </c>
      <c r="G9" s="103">
        <v>5.7350000000000001E-4</v>
      </c>
      <c r="H9" s="1"/>
      <c r="I9" s="1"/>
      <c r="J9" s="1"/>
      <c r="K9" s="1"/>
      <c r="L9" s="1"/>
    </row>
    <row r="10" spans="1:12" s="112" customFormat="1" ht="12.5" x14ac:dyDescent="0.25">
      <c r="A10" s="68"/>
      <c r="B10" s="62"/>
      <c r="C10" s="75"/>
      <c r="D10" s="75"/>
      <c r="E10" s="75"/>
      <c r="F10" s="75"/>
      <c r="G10" s="108"/>
      <c r="H10" s="1"/>
      <c r="I10" s="1"/>
      <c r="J10" s="1"/>
      <c r="K10" s="1"/>
      <c r="L10" s="1"/>
    </row>
    <row r="11" spans="1:12" s="112" customFormat="1" ht="13" x14ac:dyDescent="0.3">
      <c r="A11" s="28" t="s">
        <v>34</v>
      </c>
      <c r="B11" s="33" t="s">
        <v>37</v>
      </c>
      <c r="C11" s="75"/>
      <c r="D11" s="75"/>
      <c r="E11" s="75"/>
      <c r="F11" s="75"/>
      <c r="G11" s="108"/>
      <c r="H11" s="1"/>
      <c r="I11" s="1"/>
      <c r="J11" s="1"/>
      <c r="K11" s="1"/>
      <c r="L11" s="1"/>
    </row>
    <row r="12" spans="1:12" s="112" customFormat="1" ht="13" x14ac:dyDescent="0.3">
      <c r="A12" s="68"/>
      <c r="B12" s="69" t="s">
        <v>40</v>
      </c>
      <c r="C12" s="32" t="s">
        <v>26</v>
      </c>
      <c r="D12" s="43" t="s">
        <v>38</v>
      </c>
      <c r="E12" s="43" t="s">
        <v>39</v>
      </c>
      <c r="F12" s="44">
        <v>0.21</v>
      </c>
      <c r="G12" s="104">
        <v>82</v>
      </c>
      <c r="H12" s="1"/>
      <c r="I12" s="1"/>
      <c r="J12" s="1"/>
      <c r="K12" s="1"/>
      <c r="L12" s="1"/>
    </row>
    <row r="13" spans="1:12" s="112" customFormat="1" ht="13" thickBot="1" x14ac:dyDescent="0.3">
      <c r="A13" s="77"/>
      <c r="B13" s="3"/>
      <c r="C13" s="78"/>
      <c r="D13" s="78"/>
      <c r="E13" s="78"/>
      <c r="F13" s="78"/>
      <c r="G13" s="109"/>
      <c r="H13" s="1"/>
      <c r="I13" s="1"/>
      <c r="J13" s="1"/>
      <c r="K13" s="1"/>
      <c r="L13" s="1"/>
    </row>
    <row r="14" spans="1:12" s="112" customFormat="1" ht="12.5" x14ac:dyDescent="0.25">
      <c r="A14" s="1"/>
      <c r="B14" s="1"/>
      <c r="C14" s="1"/>
      <c r="D14" s="1"/>
      <c r="E14" s="1"/>
      <c r="F14" s="1"/>
      <c r="G14" s="1"/>
      <c r="H14" s="1"/>
      <c r="I14" s="1"/>
      <c r="J14" s="1"/>
      <c r="K14" s="1"/>
      <c r="L14" s="1"/>
    </row>
    <row r="15" spans="1:12" s="112" customFormat="1" ht="13" x14ac:dyDescent="0.3">
      <c r="A15" s="87" t="s">
        <v>53</v>
      </c>
      <c r="B15" s="1"/>
      <c r="C15" s="1"/>
      <c r="D15" s="1"/>
      <c r="E15" s="1"/>
      <c r="F15" s="1"/>
      <c r="G15" s="1"/>
      <c r="H15" s="1"/>
      <c r="I15" s="1"/>
      <c r="J15" s="1"/>
      <c r="K15" s="1"/>
      <c r="L15" s="1"/>
    </row>
    <row r="16" spans="1:12" s="112" customFormat="1" ht="12.5" x14ac:dyDescent="0.25">
      <c r="A16" s="1"/>
      <c r="B16" s="1"/>
      <c r="C16" s="1"/>
      <c r="D16" s="1"/>
      <c r="E16" s="1"/>
      <c r="F16" s="1"/>
      <c r="G16" s="1"/>
      <c r="H16" s="1"/>
      <c r="I16" s="1"/>
      <c r="J16" s="1"/>
      <c r="K16" s="1"/>
      <c r="L16" s="1"/>
    </row>
    <row r="17" spans="1:12" s="112" customFormat="1" ht="12.5" x14ac:dyDescent="0.25">
      <c r="A17" s="1"/>
      <c r="B17" s="1"/>
      <c r="C17" s="1"/>
      <c r="D17" s="1"/>
      <c r="E17" s="1"/>
      <c r="F17" s="1"/>
      <c r="G17" s="1"/>
      <c r="H17" s="1"/>
      <c r="I17" s="1"/>
      <c r="J17" s="1"/>
      <c r="K17" s="1"/>
      <c r="L17" s="1"/>
    </row>
    <row r="18" spans="1:12" s="112" customFormat="1" ht="12.5" x14ac:dyDescent="0.25">
      <c r="A18" s="1"/>
      <c r="B18" s="1"/>
      <c r="C18" s="1"/>
      <c r="D18" s="1"/>
      <c r="E18" s="1"/>
      <c r="F18" s="1"/>
      <c r="G18" s="1"/>
      <c r="H18" s="1"/>
      <c r="I18" s="1"/>
      <c r="J18" s="1"/>
      <c r="K18" s="1"/>
      <c r="L18"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5D70A-BF8B-4C8E-8840-C2AD5CE21804}">
  <sheetPr>
    <pageSetUpPr fitToPage="1"/>
  </sheetPr>
  <dimension ref="A1:K21"/>
  <sheetViews>
    <sheetView tabSelected="1" zoomScale="80" zoomScaleNormal="80" workbookViewId="0">
      <selection sqref="A1:K22"/>
    </sheetView>
  </sheetViews>
  <sheetFormatPr defaultColWidth="9.1796875" defaultRowHeight="15" customHeight="1" x14ac:dyDescent="0.35"/>
  <cols>
    <col min="1" max="1" width="20.7265625" style="98" customWidth="1"/>
    <col min="2" max="3" width="15.7265625" style="98" customWidth="1"/>
    <col min="4" max="4" width="20.7265625" style="98" customWidth="1"/>
    <col min="5" max="5" width="15.7265625" style="98" customWidth="1"/>
    <col min="6" max="6" width="20.7265625" style="98" customWidth="1"/>
    <col min="7" max="7" width="15.7265625" style="98" customWidth="1"/>
    <col min="8" max="8" width="20.7265625" style="98" customWidth="1"/>
    <col min="9" max="9" width="15.7265625" style="98" customWidth="1"/>
    <col min="10" max="11" width="20.7265625" style="98" customWidth="1"/>
    <col min="12" max="256" width="9.1796875" style="42"/>
    <col min="257" max="257" width="20.7265625" style="42" customWidth="1"/>
    <col min="258" max="259" width="15.7265625" style="42" customWidth="1"/>
    <col min="260" max="260" width="20.7265625" style="42" customWidth="1"/>
    <col min="261" max="261" width="15.7265625" style="42" customWidth="1"/>
    <col min="262" max="262" width="20.7265625" style="42" customWidth="1"/>
    <col min="263" max="263" width="15.7265625" style="42" customWidth="1"/>
    <col min="264" max="264" width="20.7265625" style="42" customWidth="1"/>
    <col min="265" max="265" width="15.7265625" style="42" customWidth="1"/>
    <col min="266" max="267" width="20.7265625" style="42" customWidth="1"/>
    <col min="268" max="512" width="9.1796875" style="42"/>
    <col min="513" max="513" width="20.7265625" style="42" customWidth="1"/>
    <col min="514" max="515" width="15.7265625" style="42" customWidth="1"/>
    <col min="516" max="516" width="20.7265625" style="42" customWidth="1"/>
    <col min="517" max="517" width="15.7265625" style="42" customWidth="1"/>
    <col min="518" max="518" width="20.7265625" style="42" customWidth="1"/>
    <col min="519" max="519" width="15.7265625" style="42" customWidth="1"/>
    <col min="520" max="520" width="20.7265625" style="42" customWidth="1"/>
    <col min="521" max="521" width="15.7265625" style="42" customWidth="1"/>
    <col min="522" max="523" width="20.7265625" style="42" customWidth="1"/>
    <col min="524" max="768" width="9.1796875" style="42"/>
    <col min="769" max="769" width="20.7265625" style="42" customWidth="1"/>
    <col min="770" max="771" width="15.7265625" style="42" customWidth="1"/>
    <col min="772" max="772" width="20.7265625" style="42" customWidth="1"/>
    <col min="773" max="773" width="15.7265625" style="42" customWidth="1"/>
    <col min="774" max="774" width="20.7265625" style="42" customWidth="1"/>
    <col min="775" max="775" width="15.7265625" style="42" customWidth="1"/>
    <col min="776" max="776" width="20.7265625" style="42" customWidth="1"/>
    <col min="777" max="777" width="15.7265625" style="42" customWidth="1"/>
    <col min="778" max="779" width="20.7265625" style="42" customWidth="1"/>
    <col min="780" max="1024" width="9.1796875" style="42"/>
    <col min="1025" max="1025" width="20.7265625" style="42" customWidth="1"/>
    <col min="1026" max="1027" width="15.7265625" style="42" customWidth="1"/>
    <col min="1028" max="1028" width="20.7265625" style="42" customWidth="1"/>
    <col min="1029" max="1029" width="15.7265625" style="42" customWidth="1"/>
    <col min="1030" max="1030" width="20.7265625" style="42" customWidth="1"/>
    <col min="1031" max="1031" width="15.7265625" style="42" customWidth="1"/>
    <col min="1032" max="1032" width="20.7265625" style="42" customWidth="1"/>
    <col min="1033" max="1033" width="15.7265625" style="42" customWidth="1"/>
    <col min="1034" max="1035" width="20.7265625" style="42" customWidth="1"/>
    <col min="1036" max="1280" width="9.1796875" style="42"/>
    <col min="1281" max="1281" width="20.7265625" style="42" customWidth="1"/>
    <col min="1282" max="1283" width="15.7265625" style="42" customWidth="1"/>
    <col min="1284" max="1284" width="20.7265625" style="42" customWidth="1"/>
    <col min="1285" max="1285" width="15.7265625" style="42" customWidth="1"/>
    <col min="1286" max="1286" width="20.7265625" style="42" customWidth="1"/>
    <col min="1287" max="1287" width="15.7265625" style="42" customWidth="1"/>
    <col min="1288" max="1288" width="20.7265625" style="42" customWidth="1"/>
    <col min="1289" max="1289" width="15.7265625" style="42" customWidth="1"/>
    <col min="1290" max="1291" width="20.7265625" style="42" customWidth="1"/>
    <col min="1292" max="1536" width="9.1796875" style="42"/>
    <col min="1537" max="1537" width="20.7265625" style="42" customWidth="1"/>
    <col min="1538" max="1539" width="15.7265625" style="42" customWidth="1"/>
    <col min="1540" max="1540" width="20.7265625" style="42" customWidth="1"/>
    <col min="1541" max="1541" width="15.7265625" style="42" customWidth="1"/>
    <col min="1542" max="1542" width="20.7265625" style="42" customWidth="1"/>
    <col min="1543" max="1543" width="15.7265625" style="42" customWidth="1"/>
    <col min="1544" max="1544" width="20.7265625" style="42" customWidth="1"/>
    <col min="1545" max="1545" width="15.7265625" style="42" customWidth="1"/>
    <col min="1546" max="1547" width="20.7265625" style="42" customWidth="1"/>
    <col min="1548" max="1792" width="9.1796875" style="42"/>
    <col min="1793" max="1793" width="20.7265625" style="42" customWidth="1"/>
    <col min="1794" max="1795" width="15.7265625" style="42" customWidth="1"/>
    <col min="1796" max="1796" width="20.7265625" style="42" customWidth="1"/>
    <col min="1797" max="1797" width="15.7265625" style="42" customWidth="1"/>
    <col min="1798" max="1798" width="20.7265625" style="42" customWidth="1"/>
    <col min="1799" max="1799" width="15.7265625" style="42" customWidth="1"/>
    <col min="1800" max="1800" width="20.7265625" style="42" customWidth="1"/>
    <col min="1801" max="1801" width="15.7265625" style="42" customWidth="1"/>
    <col min="1802" max="1803" width="20.7265625" style="42" customWidth="1"/>
    <col min="1804" max="2048" width="9.1796875" style="42"/>
    <col min="2049" max="2049" width="20.7265625" style="42" customWidth="1"/>
    <col min="2050" max="2051" width="15.7265625" style="42" customWidth="1"/>
    <col min="2052" max="2052" width="20.7265625" style="42" customWidth="1"/>
    <col min="2053" max="2053" width="15.7265625" style="42" customWidth="1"/>
    <col min="2054" max="2054" width="20.7265625" style="42" customWidth="1"/>
    <col min="2055" max="2055" width="15.7265625" style="42" customWidth="1"/>
    <col min="2056" max="2056" width="20.7265625" style="42" customWidth="1"/>
    <col min="2057" max="2057" width="15.7265625" style="42" customWidth="1"/>
    <col min="2058" max="2059" width="20.7265625" style="42" customWidth="1"/>
    <col min="2060" max="2304" width="9.1796875" style="42"/>
    <col min="2305" max="2305" width="20.7265625" style="42" customWidth="1"/>
    <col min="2306" max="2307" width="15.7265625" style="42" customWidth="1"/>
    <col min="2308" max="2308" width="20.7265625" style="42" customWidth="1"/>
    <col min="2309" max="2309" width="15.7265625" style="42" customWidth="1"/>
    <col min="2310" max="2310" width="20.7265625" style="42" customWidth="1"/>
    <col min="2311" max="2311" width="15.7265625" style="42" customWidth="1"/>
    <col min="2312" max="2312" width="20.7265625" style="42" customWidth="1"/>
    <col min="2313" max="2313" width="15.7265625" style="42" customWidth="1"/>
    <col min="2314" max="2315" width="20.7265625" style="42" customWidth="1"/>
    <col min="2316" max="2560" width="9.1796875" style="42"/>
    <col min="2561" max="2561" width="20.7265625" style="42" customWidth="1"/>
    <col min="2562" max="2563" width="15.7265625" style="42" customWidth="1"/>
    <col min="2564" max="2564" width="20.7265625" style="42" customWidth="1"/>
    <col min="2565" max="2565" width="15.7265625" style="42" customWidth="1"/>
    <col min="2566" max="2566" width="20.7265625" style="42" customWidth="1"/>
    <col min="2567" max="2567" width="15.7265625" style="42" customWidth="1"/>
    <col min="2568" max="2568" width="20.7265625" style="42" customWidth="1"/>
    <col min="2569" max="2569" width="15.7265625" style="42" customWidth="1"/>
    <col min="2570" max="2571" width="20.7265625" style="42" customWidth="1"/>
    <col min="2572" max="2816" width="9.1796875" style="42"/>
    <col min="2817" max="2817" width="20.7265625" style="42" customWidth="1"/>
    <col min="2818" max="2819" width="15.7265625" style="42" customWidth="1"/>
    <col min="2820" max="2820" width="20.7265625" style="42" customWidth="1"/>
    <col min="2821" max="2821" width="15.7265625" style="42" customWidth="1"/>
    <col min="2822" max="2822" width="20.7265625" style="42" customWidth="1"/>
    <col min="2823" max="2823" width="15.7265625" style="42" customWidth="1"/>
    <col min="2824" max="2824" width="20.7265625" style="42" customWidth="1"/>
    <col min="2825" max="2825" width="15.7265625" style="42" customWidth="1"/>
    <col min="2826" max="2827" width="20.7265625" style="42" customWidth="1"/>
    <col min="2828" max="3072" width="9.1796875" style="42"/>
    <col min="3073" max="3073" width="20.7265625" style="42" customWidth="1"/>
    <col min="3074" max="3075" width="15.7265625" style="42" customWidth="1"/>
    <col min="3076" max="3076" width="20.7265625" style="42" customWidth="1"/>
    <col min="3077" max="3077" width="15.7265625" style="42" customWidth="1"/>
    <col min="3078" max="3078" width="20.7265625" style="42" customWidth="1"/>
    <col min="3079" max="3079" width="15.7265625" style="42" customWidth="1"/>
    <col min="3080" max="3080" width="20.7265625" style="42" customWidth="1"/>
    <col min="3081" max="3081" width="15.7265625" style="42" customWidth="1"/>
    <col min="3082" max="3083" width="20.7265625" style="42" customWidth="1"/>
    <col min="3084" max="3328" width="9.1796875" style="42"/>
    <col min="3329" max="3329" width="20.7265625" style="42" customWidth="1"/>
    <col min="3330" max="3331" width="15.7265625" style="42" customWidth="1"/>
    <col min="3332" max="3332" width="20.7265625" style="42" customWidth="1"/>
    <col min="3333" max="3333" width="15.7265625" style="42" customWidth="1"/>
    <col min="3334" max="3334" width="20.7265625" style="42" customWidth="1"/>
    <col min="3335" max="3335" width="15.7265625" style="42" customWidth="1"/>
    <col min="3336" max="3336" width="20.7265625" style="42" customWidth="1"/>
    <col min="3337" max="3337" width="15.7265625" style="42" customWidth="1"/>
    <col min="3338" max="3339" width="20.7265625" style="42" customWidth="1"/>
    <col min="3340" max="3584" width="9.1796875" style="42"/>
    <col min="3585" max="3585" width="20.7265625" style="42" customWidth="1"/>
    <col min="3586" max="3587" width="15.7265625" style="42" customWidth="1"/>
    <col min="3588" max="3588" width="20.7265625" style="42" customWidth="1"/>
    <col min="3589" max="3589" width="15.7265625" style="42" customWidth="1"/>
    <col min="3590" max="3590" width="20.7265625" style="42" customWidth="1"/>
    <col min="3591" max="3591" width="15.7265625" style="42" customWidth="1"/>
    <col min="3592" max="3592" width="20.7265625" style="42" customWidth="1"/>
    <col min="3593" max="3593" width="15.7265625" style="42" customWidth="1"/>
    <col min="3594" max="3595" width="20.7265625" style="42" customWidth="1"/>
    <col min="3596" max="3840" width="9.1796875" style="42"/>
    <col min="3841" max="3841" width="20.7265625" style="42" customWidth="1"/>
    <col min="3842" max="3843" width="15.7265625" style="42" customWidth="1"/>
    <col min="3844" max="3844" width="20.7265625" style="42" customWidth="1"/>
    <col min="3845" max="3845" width="15.7265625" style="42" customWidth="1"/>
    <col min="3846" max="3846" width="20.7265625" style="42" customWidth="1"/>
    <col min="3847" max="3847" width="15.7265625" style="42" customWidth="1"/>
    <col min="3848" max="3848" width="20.7265625" style="42" customWidth="1"/>
    <col min="3849" max="3849" width="15.7265625" style="42" customWidth="1"/>
    <col min="3850" max="3851" width="20.7265625" style="42" customWidth="1"/>
    <col min="3852" max="4096" width="9.1796875" style="42"/>
    <col min="4097" max="4097" width="20.7265625" style="42" customWidth="1"/>
    <col min="4098" max="4099" width="15.7265625" style="42" customWidth="1"/>
    <col min="4100" max="4100" width="20.7265625" style="42" customWidth="1"/>
    <col min="4101" max="4101" width="15.7265625" style="42" customWidth="1"/>
    <col min="4102" max="4102" width="20.7265625" style="42" customWidth="1"/>
    <col min="4103" max="4103" width="15.7265625" style="42" customWidth="1"/>
    <col min="4104" max="4104" width="20.7265625" style="42" customWidth="1"/>
    <col min="4105" max="4105" width="15.7265625" style="42" customWidth="1"/>
    <col min="4106" max="4107" width="20.7265625" style="42" customWidth="1"/>
    <col min="4108" max="4352" width="9.1796875" style="42"/>
    <col min="4353" max="4353" width="20.7265625" style="42" customWidth="1"/>
    <col min="4354" max="4355" width="15.7265625" style="42" customWidth="1"/>
    <col min="4356" max="4356" width="20.7265625" style="42" customWidth="1"/>
    <col min="4357" max="4357" width="15.7265625" style="42" customWidth="1"/>
    <col min="4358" max="4358" width="20.7265625" style="42" customWidth="1"/>
    <col min="4359" max="4359" width="15.7265625" style="42" customWidth="1"/>
    <col min="4360" max="4360" width="20.7265625" style="42" customWidth="1"/>
    <col min="4361" max="4361" width="15.7265625" style="42" customWidth="1"/>
    <col min="4362" max="4363" width="20.7265625" style="42" customWidth="1"/>
    <col min="4364" max="4608" width="9.1796875" style="42"/>
    <col min="4609" max="4609" width="20.7265625" style="42" customWidth="1"/>
    <col min="4610" max="4611" width="15.7265625" style="42" customWidth="1"/>
    <col min="4612" max="4612" width="20.7265625" style="42" customWidth="1"/>
    <col min="4613" max="4613" width="15.7265625" style="42" customWidth="1"/>
    <col min="4614" max="4614" width="20.7265625" style="42" customWidth="1"/>
    <col min="4615" max="4615" width="15.7265625" style="42" customWidth="1"/>
    <col min="4616" max="4616" width="20.7265625" style="42" customWidth="1"/>
    <col min="4617" max="4617" width="15.7265625" style="42" customWidth="1"/>
    <col min="4618" max="4619" width="20.7265625" style="42" customWidth="1"/>
    <col min="4620" max="4864" width="9.1796875" style="42"/>
    <col min="4865" max="4865" width="20.7265625" style="42" customWidth="1"/>
    <col min="4866" max="4867" width="15.7265625" style="42" customWidth="1"/>
    <col min="4868" max="4868" width="20.7265625" style="42" customWidth="1"/>
    <col min="4869" max="4869" width="15.7265625" style="42" customWidth="1"/>
    <col min="4870" max="4870" width="20.7265625" style="42" customWidth="1"/>
    <col min="4871" max="4871" width="15.7265625" style="42" customWidth="1"/>
    <col min="4872" max="4872" width="20.7265625" style="42" customWidth="1"/>
    <col min="4873" max="4873" width="15.7265625" style="42" customWidth="1"/>
    <col min="4874" max="4875" width="20.7265625" style="42" customWidth="1"/>
    <col min="4876" max="5120" width="9.1796875" style="42"/>
    <col min="5121" max="5121" width="20.7265625" style="42" customWidth="1"/>
    <col min="5122" max="5123" width="15.7265625" style="42" customWidth="1"/>
    <col min="5124" max="5124" width="20.7265625" style="42" customWidth="1"/>
    <col min="5125" max="5125" width="15.7265625" style="42" customWidth="1"/>
    <col min="5126" max="5126" width="20.7265625" style="42" customWidth="1"/>
    <col min="5127" max="5127" width="15.7265625" style="42" customWidth="1"/>
    <col min="5128" max="5128" width="20.7265625" style="42" customWidth="1"/>
    <col min="5129" max="5129" width="15.7265625" style="42" customWidth="1"/>
    <col min="5130" max="5131" width="20.7265625" style="42" customWidth="1"/>
    <col min="5132" max="5376" width="9.1796875" style="42"/>
    <col min="5377" max="5377" width="20.7265625" style="42" customWidth="1"/>
    <col min="5378" max="5379" width="15.7265625" style="42" customWidth="1"/>
    <col min="5380" max="5380" width="20.7265625" style="42" customWidth="1"/>
    <col min="5381" max="5381" width="15.7265625" style="42" customWidth="1"/>
    <col min="5382" max="5382" width="20.7265625" style="42" customWidth="1"/>
    <col min="5383" max="5383" width="15.7265625" style="42" customWidth="1"/>
    <col min="5384" max="5384" width="20.7265625" style="42" customWidth="1"/>
    <col min="5385" max="5385" width="15.7265625" style="42" customWidth="1"/>
    <col min="5386" max="5387" width="20.7265625" style="42" customWidth="1"/>
    <col min="5388" max="5632" width="9.1796875" style="42"/>
    <col min="5633" max="5633" width="20.7265625" style="42" customWidth="1"/>
    <col min="5634" max="5635" width="15.7265625" style="42" customWidth="1"/>
    <col min="5636" max="5636" width="20.7265625" style="42" customWidth="1"/>
    <col min="5637" max="5637" width="15.7265625" style="42" customWidth="1"/>
    <col min="5638" max="5638" width="20.7265625" style="42" customWidth="1"/>
    <col min="5639" max="5639" width="15.7265625" style="42" customWidth="1"/>
    <col min="5640" max="5640" width="20.7265625" style="42" customWidth="1"/>
    <col min="5641" max="5641" width="15.7265625" style="42" customWidth="1"/>
    <col min="5642" max="5643" width="20.7265625" style="42" customWidth="1"/>
    <col min="5644" max="5888" width="9.1796875" style="42"/>
    <col min="5889" max="5889" width="20.7265625" style="42" customWidth="1"/>
    <col min="5890" max="5891" width="15.7265625" style="42" customWidth="1"/>
    <col min="5892" max="5892" width="20.7265625" style="42" customWidth="1"/>
    <col min="5893" max="5893" width="15.7265625" style="42" customWidth="1"/>
    <col min="5894" max="5894" width="20.7265625" style="42" customWidth="1"/>
    <col min="5895" max="5895" width="15.7265625" style="42" customWidth="1"/>
    <col min="5896" max="5896" width="20.7265625" style="42" customWidth="1"/>
    <col min="5897" max="5897" width="15.7265625" style="42" customWidth="1"/>
    <col min="5898" max="5899" width="20.7265625" style="42" customWidth="1"/>
    <col min="5900" max="6144" width="9.1796875" style="42"/>
    <col min="6145" max="6145" width="20.7265625" style="42" customWidth="1"/>
    <col min="6146" max="6147" width="15.7265625" style="42" customWidth="1"/>
    <col min="6148" max="6148" width="20.7265625" style="42" customWidth="1"/>
    <col min="6149" max="6149" width="15.7265625" style="42" customWidth="1"/>
    <col min="6150" max="6150" width="20.7265625" style="42" customWidth="1"/>
    <col min="6151" max="6151" width="15.7265625" style="42" customWidth="1"/>
    <col min="6152" max="6152" width="20.7265625" style="42" customWidth="1"/>
    <col min="6153" max="6153" width="15.7265625" style="42" customWidth="1"/>
    <col min="6154" max="6155" width="20.7265625" style="42" customWidth="1"/>
    <col min="6156" max="6400" width="9.1796875" style="42"/>
    <col min="6401" max="6401" width="20.7265625" style="42" customWidth="1"/>
    <col min="6402" max="6403" width="15.7265625" style="42" customWidth="1"/>
    <col min="6404" max="6404" width="20.7265625" style="42" customWidth="1"/>
    <col min="6405" max="6405" width="15.7265625" style="42" customWidth="1"/>
    <col min="6406" max="6406" width="20.7265625" style="42" customWidth="1"/>
    <col min="6407" max="6407" width="15.7265625" style="42" customWidth="1"/>
    <col min="6408" max="6408" width="20.7265625" style="42" customWidth="1"/>
    <col min="6409" max="6409" width="15.7265625" style="42" customWidth="1"/>
    <col min="6410" max="6411" width="20.7265625" style="42" customWidth="1"/>
    <col min="6412" max="6656" width="9.1796875" style="42"/>
    <col min="6657" max="6657" width="20.7265625" style="42" customWidth="1"/>
    <col min="6658" max="6659" width="15.7265625" style="42" customWidth="1"/>
    <col min="6660" max="6660" width="20.7265625" style="42" customWidth="1"/>
    <col min="6661" max="6661" width="15.7265625" style="42" customWidth="1"/>
    <col min="6662" max="6662" width="20.7265625" style="42" customWidth="1"/>
    <col min="6663" max="6663" width="15.7265625" style="42" customWidth="1"/>
    <col min="6664" max="6664" width="20.7265625" style="42" customWidth="1"/>
    <col min="6665" max="6665" width="15.7265625" style="42" customWidth="1"/>
    <col min="6666" max="6667" width="20.7265625" style="42" customWidth="1"/>
    <col min="6668" max="6912" width="9.1796875" style="42"/>
    <col min="6913" max="6913" width="20.7265625" style="42" customWidth="1"/>
    <col min="6914" max="6915" width="15.7265625" style="42" customWidth="1"/>
    <col min="6916" max="6916" width="20.7265625" style="42" customWidth="1"/>
    <col min="6917" max="6917" width="15.7265625" style="42" customWidth="1"/>
    <col min="6918" max="6918" width="20.7265625" style="42" customWidth="1"/>
    <col min="6919" max="6919" width="15.7265625" style="42" customWidth="1"/>
    <col min="6920" max="6920" width="20.7265625" style="42" customWidth="1"/>
    <col min="6921" max="6921" width="15.7265625" style="42" customWidth="1"/>
    <col min="6922" max="6923" width="20.7265625" style="42" customWidth="1"/>
    <col min="6924" max="7168" width="9.1796875" style="42"/>
    <col min="7169" max="7169" width="20.7265625" style="42" customWidth="1"/>
    <col min="7170" max="7171" width="15.7265625" style="42" customWidth="1"/>
    <col min="7172" max="7172" width="20.7265625" style="42" customWidth="1"/>
    <col min="7173" max="7173" width="15.7265625" style="42" customWidth="1"/>
    <col min="7174" max="7174" width="20.7265625" style="42" customWidth="1"/>
    <col min="7175" max="7175" width="15.7265625" style="42" customWidth="1"/>
    <col min="7176" max="7176" width="20.7265625" style="42" customWidth="1"/>
    <col min="7177" max="7177" width="15.7265625" style="42" customWidth="1"/>
    <col min="7178" max="7179" width="20.7265625" style="42" customWidth="1"/>
    <col min="7180" max="7424" width="9.1796875" style="42"/>
    <col min="7425" max="7425" width="20.7265625" style="42" customWidth="1"/>
    <col min="7426" max="7427" width="15.7265625" style="42" customWidth="1"/>
    <col min="7428" max="7428" width="20.7265625" style="42" customWidth="1"/>
    <col min="7429" max="7429" width="15.7265625" style="42" customWidth="1"/>
    <col min="7430" max="7430" width="20.7265625" style="42" customWidth="1"/>
    <col min="7431" max="7431" width="15.7265625" style="42" customWidth="1"/>
    <col min="7432" max="7432" width="20.7265625" style="42" customWidth="1"/>
    <col min="7433" max="7433" width="15.7265625" style="42" customWidth="1"/>
    <col min="7434" max="7435" width="20.7265625" style="42" customWidth="1"/>
    <col min="7436" max="7680" width="9.1796875" style="42"/>
    <col min="7681" max="7681" width="20.7265625" style="42" customWidth="1"/>
    <col min="7682" max="7683" width="15.7265625" style="42" customWidth="1"/>
    <col min="7684" max="7684" width="20.7265625" style="42" customWidth="1"/>
    <col min="7685" max="7685" width="15.7265625" style="42" customWidth="1"/>
    <col min="7686" max="7686" width="20.7265625" style="42" customWidth="1"/>
    <col min="7687" max="7687" width="15.7265625" style="42" customWidth="1"/>
    <col min="7688" max="7688" width="20.7265625" style="42" customWidth="1"/>
    <col min="7689" max="7689" width="15.7265625" style="42" customWidth="1"/>
    <col min="7690" max="7691" width="20.7265625" style="42" customWidth="1"/>
    <col min="7692" max="7936" width="9.1796875" style="42"/>
    <col min="7937" max="7937" width="20.7265625" style="42" customWidth="1"/>
    <col min="7938" max="7939" width="15.7265625" style="42" customWidth="1"/>
    <col min="7940" max="7940" width="20.7265625" style="42" customWidth="1"/>
    <col min="7941" max="7941" width="15.7265625" style="42" customWidth="1"/>
    <col min="7942" max="7942" width="20.7265625" style="42" customWidth="1"/>
    <col min="7943" max="7943" width="15.7265625" style="42" customWidth="1"/>
    <col min="7944" max="7944" width="20.7265625" style="42" customWidth="1"/>
    <col min="7945" max="7945" width="15.7265625" style="42" customWidth="1"/>
    <col min="7946" max="7947" width="20.7265625" style="42" customWidth="1"/>
    <col min="7948" max="8192" width="9.1796875" style="42"/>
    <col min="8193" max="8193" width="20.7265625" style="42" customWidth="1"/>
    <col min="8194" max="8195" width="15.7265625" style="42" customWidth="1"/>
    <col min="8196" max="8196" width="20.7265625" style="42" customWidth="1"/>
    <col min="8197" max="8197" width="15.7265625" style="42" customWidth="1"/>
    <col min="8198" max="8198" width="20.7265625" style="42" customWidth="1"/>
    <col min="8199" max="8199" width="15.7265625" style="42" customWidth="1"/>
    <col min="8200" max="8200" width="20.7265625" style="42" customWidth="1"/>
    <col min="8201" max="8201" width="15.7265625" style="42" customWidth="1"/>
    <col min="8202" max="8203" width="20.7265625" style="42" customWidth="1"/>
    <col min="8204" max="8448" width="9.1796875" style="42"/>
    <col min="8449" max="8449" width="20.7265625" style="42" customWidth="1"/>
    <col min="8450" max="8451" width="15.7265625" style="42" customWidth="1"/>
    <col min="8452" max="8452" width="20.7265625" style="42" customWidth="1"/>
    <col min="8453" max="8453" width="15.7265625" style="42" customWidth="1"/>
    <col min="8454" max="8454" width="20.7265625" style="42" customWidth="1"/>
    <col min="8455" max="8455" width="15.7265625" style="42" customWidth="1"/>
    <col min="8456" max="8456" width="20.7265625" style="42" customWidth="1"/>
    <col min="8457" max="8457" width="15.7265625" style="42" customWidth="1"/>
    <col min="8458" max="8459" width="20.7265625" style="42" customWidth="1"/>
    <col min="8460" max="8704" width="9.1796875" style="42"/>
    <col min="8705" max="8705" width="20.7265625" style="42" customWidth="1"/>
    <col min="8706" max="8707" width="15.7265625" style="42" customWidth="1"/>
    <col min="8708" max="8708" width="20.7265625" style="42" customWidth="1"/>
    <col min="8709" max="8709" width="15.7265625" style="42" customWidth="1"/>
    <col min="8710" max="8710" width="20.7265625" style="42" customWidth="1"/>
    <col min="8711" max="8711" width="15.7265625" style="42" customWidth="1"/>
    <col min="8712" max="8712" width="20.7265625" style="42" customWidth="1"/>
    <col min="8713" max="8713" width="15.7265625" style="42" customWidth="1"/>
    <col min="8714" max="8715" width="20.7265625" style="42" customWidth="1"/>
    <col min="8716" max="8960" width="9.1796875" style="42"/>
    <col min="8961" max="8961" width="20.7265625" style="42" customWidth="1"/>
    <col min="8962" max="8963" width="15.7265625" style="42" customWidth="1"/>
    <col min="8964" max="8964" width="20.7265625" style="42" customWidth="1"/>
    <col min="8965" max="8965" width="15.7265625" style="42" customWidth="1"/>
    <col min="8966" max="8966" width="20.7265625" style="42" customWidth="1"/>
    <col min="8967" max="8967" width="15.7265625" style="42" customWidth="1"/>
    <col min="8968" max="8968" width="20.7265625" style="42" customWidth="1"/>
    <col min="8969" max="8969" width="15.7265625" style="42" customWidth="1"/>
    <col min="8970" max="8971" width="20.7265625" style="42" customWidth="1"/>
    <col min="8972" max="9216" width="9.1796875" style="42"/>
    <col min="9217" max="9217" width="20.7265625" style="42" customWidth="1"/>
    <col min="9218" max="9219" width="15.7265625" style="42" customWidth="1"/>
    <col min="9220" max="9220" width="20.7265625" style="42" customWidth="1"/>
    <col min="9221" max="9221" width="15.7265625" style="42" customWidth="1"/>
    <col min="9222" max="9222" width="20.7265625" style="42" customWidth="1"/>
    <col min="9223" max="9223" width="15.7265625" style="42" customWidth="1"/>
    <col min="9224" max="9224" width="20.7265625" style="42" customWidth="1"/>
    <col min="9225" max="9225" width="15.7265625" style="42" customWidth="1"/>
    <col min="9226" max="9227" width="20.7265625" style="42" customWidth="1"/>
    <col min="9228" max="9472" width="9.1796875" style="42"/>
    <col min="9473" max="9473" width="20.7265625" style="42" customWidth="1"/>
    <col min="9474" max="9475" width="15.7265625" style="42" customWidth="1"/>
    <col min="9476" max="9476" width="20.7265625" style="42" customWidth="1"/>
    <col min="9477" max="9477" width="15.7265625" style="42" customWidth="1"/>
    <col min="9478" max="9478" width="20.7265625" style="42" customWidth="1"/>
    <col min="9479" max="9479" width="15.7265625" style="42" customWidth="1"/>
    <col min="9480" max="9480" width="20.7265625" style="42" customWidth="1"/>
    <col min="9481" max="9481" width="15.7265625" style="42" customWidth="1"/>
    <col min="9482" max="9483" width="20.7265625" style="42" customWidth="1"/>
    <col min="9484" max="9728" width="9.1796875" style="42"/>
    <col min="9729" max="9729" width="20.7265625" style="42" customWidth="1"/>
    <col min="9730" max="9731" width="15.7265625" style="42" customWidth="1"/>
    <col min="9732" max="9732" width="20.7265625" style="42" customWidth="1"/>
    <col min="9733" max="9733" width="15.7265625" style="42" customWidth="1"/>
    <col min="9734" max="9734" width="20.7265625" style="42" customWidth="1"/>
    <col min="9735" max="9735" width="15.7265625" style="42" customWidth="1"/>
    <col min="9736" max="9736" width="20.7265625" style="42" customWidth="1"/>
    <col min="9737" max="9737" width="15.7265625" style="42" customWidth="1"/>
    <col min="9738" max="9739" width="20.7265625" style="42" customWidth="1"/>
    <col min="9740" max="9984" width="9.1796875" style="42"/>
    <col min="9985" max="9985" width="20.7265625" style="42" customWidth="1"/>
    <col min="9986" max="9987" width="15.7265625" style="42" customWidth="1"/>
    <col min="9988" max="9988" width="20.7265625" style="42" customWidth="1"/>
    <col min="9989" max="9989" width="15.7265625" style="42" customWidth="1"/>
    <col min="9990" max="9990" width="20.7265625" style="42" customWidth="1"/>
    <col min="9991" max="9991" width="15.7265625" style="42" customWidth="1"/>
    <col min="9992" max="9992" width="20.7265625" style="42" customWidth="1"/>
    <col min="9993" max="9993" width="15.7265625" style="42" customWidth="1"/>
    <col min="9994" max="9995" width="20.7265625" style="42" customWidth="1"/>
    <col min="9996" max="10240" width="9.1796875" style="42"/>
    <col min="10241" max="10241" width="20.7265625" style="42" customWidth="1"/>
    <col min="10242" max="10243" width="15.7265625" style="42" customWidth="1"/>
    <col min="10244" max="10244" width="20.7265625" style="42" customWidth="1"/>
    <col min="10245" max="10245" width="15.7265625" style="42" customWidth="1"/>
    <col min="10246" max="10246" width="20.7265625" style="42" customWidth="1"/>
    <col min="10247" max="10247" width="15.7265625" style="42" customWidth="1"/>
    <col min="10248" max="10248" width="20.7265625" style="42" customWidth="1"/>
    <col min="10249" max="10249" width="15.7265625" style="42" customWidth="1"/>
    <col min="10250" max="10251" width="20.7265625" style="42" customWidth="1"/>
    <col min="10252" max="10496" width="9.1796875" style="42"/>
    <col min="10497" max="10497" width="20.7265625" style="42" customWidth="1"/>
    <col min="10498" max="10499" width="15.7265625" style="42" customWidth="1"/>
    <col min="10500" max="10500" width="20.7265625" style="42" customWidth="1"/>
    <col min="10501" max="10501" width="15.7265625" style="42" customWidth="1"/>
    <col min="10502" max="10502" width="20.7265625" style="42" customWidth="1"/>
    <col min="10503" max="10503" width="15.7265625" style="42" customWidth="1"/>
    <col min="10504" max="10504" width="20.7265625" style="42" customWidth="1"/>
    <col min="10505" max="10505" width="15.7265625" style="42" customWidth="1"/>
    <col min="10506" max="10507" width="20.7265625" style="42" customWidth="1"/>
    <col min="10508" max="10752" width="9.1796875" style="42"/>
    <col min="10753" max="10753" width="20.7265625" style="42" customWidth="1"/>
    <col min="10754" max="10755" width="15.7265625" style="42" customWidth="1"/>
    <col min="10756" max="10756" width="20.7265625" style="42" customWidth="1"/>
    <col min="10757" max="10757" width="15.7265625" style="42" customWidth="1"/>
    <col min="10758" max="10758" width="20.7265625" style="42" customWidth="1"/>
    <col min="10759" max="10759" width="15.7265625" style="42" customWidth="1"/>
    <col min="10760" max="10760" width="20.7265625" style="42" customWidth="1"/>
    <col min="10761" max="10761" width="15.7265625" style="42" customWidth="1"/>
    <col min="10762" max="10763" width="20.7265625" style="42" customWidth="1"/>
    <col min="10764" max="11008" width="9.1796875" style="42"/>
    <col min="11009" max="11009" width="20.7265625" style="42" customWidth="1"/>
    <col min="11010" max="11011" width="15.7265625" style="42" customWidth="1"/>
    <col min="11012" max="11012" width="20.7265625" style="42" customWidth="1"/>
    <col min="11013" max="11013" width="15.7265625" style="42" customWidth="1"/>
    <col min="11014" max="11014" width="20.7265625" style="42" customWidth="1"/>
    <col min="11015" max="11015" width="15.7265625" style="42" customWidth="1"/>
    <col min="11016" max="11016" width="20.7265625" style="42" customWidth="1"/>
    <col min="11017" max="11017" width="15.7265625" style="42" customWidth="1"/>
    <col min="11018" max="11019" width="20.7265625" style="42" customWidth="1"/>
    <col min="11020" max="11264" width="9.1796875" style="42"/>
    <col min="11265" max="11265" width="20.7265625" style="42" customWidth="1"/>
    <col min="11266" max="11267" width="15.7265625" style="42" customWidth="1"/>
    <col min="11268" max="11268" width="20.7265625" style="42" customWidth="1"/>
    <col min="11269" max="11269" width="15.7265625" style="42" customWidth="1"/>
    <col min="11270" max="11270" width="20.7265625" style="42" customWidth="1"/>
    <col min="11271" max="11271" width="15.7265625" style="42" customWidth="1"/>
    <col min="11272" max="11272" width="20.7265625" style="42" customWidth="1"/>
    <col min="11273" max="11273" width="15.7265625" style="42" customWidth="1"/>
    <col min="11274" max="11275" width="20.7265625" style="42" customWidth="1"/>
    <col min="11276" max="11520" width="9.1796875" style="42"/>
    <col min="11521" max="11521" width="20.7265625" style="42" customWidth="1"/>
    <col min="11522" max="11523" width="15.7265625" style="42" customWidth="1"/>
    <col min="11524" max="11524" width="20.7265625" style="42" customWidth="1"/>
    <col min="11525" max="11525" width="15.7265625" style="42" customWidth="1"/>
    <col min="11526" max="11526" width="20.7265625" style="42" customWidth="1"/>
    <col min="11527" max="11527" width="15.7265625" style="42" customWidth="1"/>
    <col min="11528" max="11528" width="20.7265625" style="42" customWidth="1"/>
    <col min="11529" max="11529" width="15.7265625" style="42" customWidth="1"/>
    <col min="11530" max="11531" width="20.7265625" style="42" customWidth="1"/>
    <col min="11532" max="11776" width="9.1796875" style="42"/>
    <col min="11777" max="11777" width="20.7265625" style="42" customWidth="1"/>
    <col min="11778" max="11779" width="15.7265625" style="42" customWidth="1"/>
    <col min="11780" max="11780" width="20.7265625" style="42" customWidth="1"/>
    <col min="11781" max="11781" width="15.7265625" style="42" customWidth="1"/>
    <col min="11782" max="11782" width="20.7265625" style="42" customWidth="1"/>
    <col min="11783" max="11783" width="15.7265625" style="42" customWidth="1"/>
    <col min="11784" max="11784" width="20.7265625" style="42" customWidth="1"/>
    <col min="11785" max="11785" width="15.7265625" style="42" customWidth="1"/>
    <col min="11786" max="11787" width="20.7265625" style="42" customWidth="1"/>
    <col min="11788" max="12032" width="9.1796875" style="42"/>
    <col min="12033" max="12033" width="20.7265625" style="42" customWidth="1"/>
    <col min="12034" max="12035" width="15.7265625" style="42" customWidth="1"/>
    <col min="12036" max="12036" width="20.7265625" style="42" customWidth="1"/>
    <col min="12037" max="12037" width="15.7265625" style="42" customWidth="1"/>
    <col min="12038" max="12038" width="20.7265625" style="42" customWidth="1"/>
    <col min="12039" max="12039" width="15.7265625" style="42" customWidth="1"/>
    <col min="12040" max="12040" width="20.7265625" style="42" customWidth="1"/>
    <col min="12041" max="12041" width="15.7265625" style="42" customWidth="1"/>
    <col min="12042" max="12043" width="20.7265625" style="42" customWidth="1"/>
    <col min="12044" max="12288" width="9.1796875" style="42"/>
    <col min="12289" max="12289" width="20.7265625" style="42" customWidth="1"/>
    <col min="12290" max="12291" width="15.7265625" style="42" customWidth="1"/>
    <col min="12292" max="12292" width="20.7265625" style="42" customWidth="1"/>
    <col min="12293" max="12293" width="15.7265625" style="42" customWidth="1"/>
    <col min="12294" max="12294" width="20.7265625" style="42" customWidth="1"/>
    <col min="12295" max="12295" width="15.7265625" style="42" customWidth="1"/>
    <col min="12296" max="12296" width="20.7265625" style="42" customWidth="1"/>
    <col min="12297" max="12297" width="15.7265625" style="42" customWidth="1"/>
    <col min="12298" max="12299" width="20.7265625" style="42" customWidth="1"/>
    <col min="12300" max="12544" width="9.1796875" style="42"/>
    <col min="12545" max="12545" width="20.7265625" style="42" customWidth="1"/>
    <col min="12546" max="12547" width="15.7265625" style="42" customWidth="1"/>
    <col min="12548" max="12548" width="20.7265625" style="42" customWidth="1"/>
    <col min="12549" max="12549" width="15.7265625" style="42" customWidth="1"/>
    <col min="12550" max="12550" width="20.7265625" style="42" customWidth="1"/>
    <col min="12551" max="12551" width="15.7265625" style="42" customWidth="1"/>
    <col min="12552" max="12552" width="20.7265625" style="42" customWidth="1"/>
    <col min="12553" max="12553" width="15.7265625" style="42" customWidth="1"/>
    <col min="12554" max="12555" width="20.7265625" style="42" customWidth="1"/>
    <col min="12556" max="12800" width="9.1796875" style="42"/>
    <col min="12801" max="12801" width="20.7265625" style="42" customWidth="1"/>
    <col min="12802" max="12803" width="15.7265625" style="42" customWidth="1"/>
    <col min="12804" max="12804" width="20.7265625" style="42" customWidth="1"/>
    <col min="12805" max="12805" width="15.7265625" style="42" customWidth="1"/>
    <col min="12806" max="12806" width="20.7265625" style="42" customWidth="1"/>
    <col min="12807" max="12807" width="15.7265625" style="42" customWidth="1"/>
    <col min="12808" max="12808" width="20.7265625" style="42" customWidth="1"/>
    <col min="12809" max="12809" width="15.7265625" style="42" customWidth="1"/>
    <col min="12810" max="12811" width="20.7265625" style="42" customWidth="1"/>
    <col min="12812" max="13056" width="9.1796875" style="42"/>
    <col min="13057" max="13057" width="20.7265625" style="42" customWidth="1"/>
    <col min="13058" max="13059" width="15.7265625" style="42" customWidth="1"/>
    <col min="13060" max="13060" width="20.7265625" style="42" customWidth="1"/>
    <col min="13061" max="13061" width="15.7265625" style="42" customWidth="1"/>
    <col min="13062" max="13062" width="20.7265625" style="42" customWidth="1"/>
    <col min="13063" max="13063" width="15.7265625" style="42" customWidth="1"/>
    <col min="13064" max="13064" width="20.7265625" style="42" customWidth="1"/>
    <col min="13065" max="13065" width="15.7265625" style="42" customWidth="1"/>
    <col min="13066" max="13067" width="20.7265625" style="42" customWidth="1"/>
    <col min="13068" max="13312" width="9.1796875" style="42"/>
    <col min="13313" max="13313" width="20.7265625" style="42" customWidth="1"/>
    <col min="13314" max="13315" width="15.7265625" style="42" customWidth="1"/>
    <col min="13316" max="13316" width="20.7265625" style="42" customWidth="1"/>
    <col min="13317" max="13317" width="15.7265625" style="42" customWidth="1"/>
    <col min="13318" max="13318" width="20.7265625" style="42" customWidth="1"/>
    <col min="13319" max="13319" width="15.7265625" style="42" customWidth="1"/>
    <col min="13320" max="13320" width="20.7265625" style="42" customWidth="1"/>
    <col min="13321" max="13321" width="15.7265625" style="42" customWidth="1"/>
    <col min="13322" max="13323" width="20.7265625" style="42" customWidth="1"/>
    <col min="13324" max="13568" width="9.1796875" style="42"/>
    <col min="13569" max="13569" width="20.7265625" style="42" customWidth="1"/>
    <col min="13570" max="13571" width="15.7265625" style="42" customWidth="1"/>
    <col min="13572" max="13572" width="20.7265625" style="42" customWidth="1"/>
    <col min="13573" max="13573" width="15.7265625" style="42" customWidth="1"/>
    <col min="13574" max="13574" width="20.7265625" style="42" customWidth="1"/>
    <col min="13575" max="13575" width="15.7265625" style="42" customWidth="1"/>
    <col min="13576" max="13576" width="20.7265625" style="42" customWidth="1"/>
    <col min="13577" max="13577" width="15.7265625" style="42" customWidth="1"/>
    <col min="13578" max="13579" width="20.7265625" style="42" customWidth="1"/>
    <col min="13580" max="13824" width="9.1796875" style="42"/>
    <col min="13825" max="13825" width="20.7265625" style="42" customWidth="1"/>
    <col min="13826" max="13827" width="15.7265625" style="42" customWidth="1"/>
    <col min="13828" max="13828" width="20.7265625" style="42" customWidth="1"/>
    <col min="13829" max="13829" width="15.7265625" style="42" customWidth="1"/>
    <col min="13830" max="13830" width="20.7265625" style="42" customWidth="1"/>
    <col min="13831" max="13831" width="15.7265625" style="42" customWidth="1"/>
    <col min="13832" max="13832" width="20.7265625" style="42" customWidth="1"/>
    <col min="13833" max="13833" width="15.7265625" style="42" customWidth="1"/>
    <col min="13834" max="13835" width="20.7265625" style="42" customWidth="1"/>
    <col min="13836" max="14080" width="9.1796875" style="42"/>
    <col min="14081" max="14081" width="20.7265625" style="42" customWidth="1"/>
    <col min="14082" max="14083" width="15.7265625" style="42" customWidth="1"/>
    <col min="14084" max="14084" width="20.7265625" style="42" customWidth="1"/>
    <col min="14085" max="14085" width="15.7265625" style="42" customWidth="1"/>
    <col min="14086" max="14086" width="20.7265625" style="42" customWidth="1"/>
    <col min="14087" max="14087" width="15.7265625" style="42" customWidth="1"/>
    <col min="14088" max="14088" width="20.7265625" style="42" customWidth="1"/>
    <col min="14089" max="14089" width="15.7265625" style="42" customWidth="1"/>
    <col min="14090" max="14091" width="20.7265625" style="42" customWidth="1"/>
    <col min="14092" max="14336" width="9.1796875" style="42"/>
    <col min="14337" max="14337" width="20.7265625" style="42" customWidth="1"/>
    <col min="14338" max="14339" width="15.7265625" style="42" customWidth="1"/>
    <col min="14340" max="14340" width="20.7265625" style="42" customWidth="1"/>
    <col min="14341" max="14341" width="15.7265625" style="42" customWidth="1"/>
    <col min="14342" max="14342" width="20.7265625" style="42" customWidth="1"/>
    <col min="14343" max="14343" width="15.7265625" style="42" customWidth="1"/>
    <col min="14344" max="14344" width="20.7265625" style="42" customWidth="1"/>
    <col min="14345" max="14345" width="15.7265625" style="42" customWidth="1"/>
    <col min="14346" max="14347" width="20.7265625" style="42" customWidth="1"/>
    <col min="14348" max="14592" width="9.1796875" style="42"/>
    <col min="14593" max="14593" width="20.7265625" style="42" customWidth="1"/>
    <col min="14594" max="14595" width="15.7265625" style="42" customWidth="1"/>
    <col min="14596" max="14596" width="20.7265625" style="42" customWidth="1"/>
    <col min="14597" max="14597" width="15.7265625" style="42" customWidth="1"/>
    <col min="14598" max="14598" width="20.7265625" style="42" customWidth="1"/>
    <col min="14599" max="14599" width="15.7265625" style="42" customWidth="1"/>
    <col min="14600" max="14600" width="20.7265625" style="42" customWidth="1"/>
    <col min="14601" max="14601" width="15.7265625" style="42" customWidth="1"/>
    <col min="14602" max="14603" width="20.7265625" style="42" customWidth="1"/>
    <col min="14604" max="14848" width="9.1796875" style="42"/>
    <col min="14849" max="14849" width="20.7265625" style="42" customWidth="1"/>
    <col min="14850" max="14851" width="15.7265625" style="42" customWidth="1"/>
    <col min="14852" max="14852" width="20.7265625" style="42" customWidth="1"/>
    <col min="14853" max="14853" width="15.7265625" style="42" customWidth="1"/>
    <col min="14854" max="14854" width="20.7265625" style="42" customWidth="1"/>
    <col min="14855" max="14855" width="15.7265625" style="42" customWidth="1"/>
    <col min="14856" max="14856" width="20.7265625" style="42" customWidth="1"/>
    <col min="14857" max="14857" width="15.7265625" style="42" customWidth="1"/>
    <col min="14858" max="14859" width="20.7265625" style="42" customWidth="1"/>
    <col min="14860" max="15104" width="9.1796875" style="42"/>
    <col min="15105" max="15105" width="20.7265625" style="42" customWidth="1"/>
    <col min="15106" max="15107" width="15.7265625" style="42" customWidth="1"/>
    <col min="15108" max="15108" width="20.7265625" style="42" customWidth="1"/>
    <col min="15109" max="15109" width="15.7265625" style="42" customWidth="1"/>
    <col min="15110" max="15110" width="20.7265625" style="42" customWidth="1"/>
    <col min="15111" max="15111" width="15.7265625" style="42" customWidth="1"/>
    <col min="15112" max="15112" width="20.7265625" style="42" customWidth="1"/>
    <col min="15113" max="15113" width="15.7265625" style="42" customWidth="1"/>
    <col min="15114" max="15115" width="20.7265625" style="42" customWidth="1"/>
    <col min="15116" max="15360" width="9.1796875" style="42"/>
    <col min="15361" max="15361" width="20.7265625" style="42" customWidth="1"/>
    <col min="15362" max="15363" width="15.7265625" style="42" customWidth="1"/>
    <col min="15364" max="15364" width="20.7265625" style="42" customWidth="1"/>
    <col min="15365" max="15365" width="15.7265625" style="42" customWidth="1"/>
    <col min="15366" max="15366" width="20.7265625" style="42" customWidth="1"/>
    <col min="15367" max="15367" width="15.7265625" style="42" customWidth="1"/>
    <col min="15368" max="15368" width="20.7265625" style="42" customWidth="1"/>
    <col min="15369" max="15369" width="15.7265625" style="42" customWidth="1"/>
    <col min="15370" max="15371" width="20.7265625" style="42" customWidth="1"/>
    <col min="15372" max="15616" width="9.1796875" style="42"/>
    <col min="15617" max="15617" width="20.7265625" style="42" customWidth="1"/>
    <col min="15618" max="15619" width="15.7265625" style="42" customWidth="1"/>
    <col min="15620" max="15620" width="20.7265625" style="42" customWidth="1"/>
    <col min="15621" max="15621" width="15.7265625" style="42" customWidth="1"/>
    <col min="15622" max="15622" width="20.7265625" style="42" customWidth="1"/>
    <col min="15623" max="15623" width="15.7265625" style="42" customWidth="1"/>
    <col min="15624" max="15624" width="20.7265625" style="42" customWidth="1"/>
    <col min="15625" max="15625" width="15.7265625" style="42" customWidth="1"/>
    <col min="15626" max="15627" width="20.7265625" style="42" customWidth="1"/>
    <col min="15628" max="15872" width="9.1796875" style="42"/>
    <col min="15873" max="15873" width="20.7265625" style="42" customWidth="1"/>
    <col min="15874" max="15875" width="15.7265625" style="42" customWidth="1"/>
    <col min="15876" max="15876" width="20.7265625" style="42" customWidth="1"/>
    <col min="15877" max="15877" width="15.7265625" style="42" customWidth="1"/>
    <col min="15878" max="15878" width="20.7265625" style="42" customWidth="1"/>
    <col min="15879" max="15879" width="15.7265625" style="42" customWidth="1"/>
    <col min="15880" max="15880" width="20.7265625" style="42" customWidth="1"/>
    <col min="15881" max="15881" width="15.7265625" style="42" customWidth="1"/>
    <col min="15882" max="15883" width="20.7265625" style="42" customWidth="1"/>
    <col min="15884" max="16128" width="9.1796875" style="42"/>
    <col min="16129" max="16129" width="20.7265625" style="42" customWidth="1"/>
    <col min="16130" max="16131" width="15.7265625" style="42" customWidth="1"/>
    <col min="16132" max="16132" width="20.7265625" style="42" customWidth="1"/>
    <col min="16133" max="16133" width="15.7265625" style="42" customWidth="1"/>
    <col min="16134" max="16134" width="20.7265625" style="42" customWidth="1"/>
    <col min="16135" max="16135" width="15.7265625" style="42" customWidth="1"/>
    <col min="16136" max="16136" width="20.7265625" style="42" customWidth="1"/>
    <col min="16137" max="16137" width="15.7265625" style="42" customWidth="1"/>
    <col min="16138" max="16139" width="20.7265625" style="42" customWidth="1"/>
    <col min="16140" max="16384" width="9.1796875" style="42"/>
  </cols>
  <sheetData>
    <row r="1" spans="1:11" ht="15" customHeight="1" x14ac:dyDescent="0.35">
      <c r="A1" s="166" t="s">
        <v>129</v>
      </c>
    </row>
    <row r="2" spans="1:11" ht="15" customHeight="1" thickBot="1" x14ac:dyDescent="0.4"/>
    <row r="3" spans="1:11" ht="20.149999999999999" customHeight="1" x14ac:dyDescent="0.35">
      <c r="A3" s="166" t="s">
        <v>130</v>
      </c>
      <c r="C3" s="211" t="s">
        <v>158</v>
      </c>
      <c r="D3" s="212"/>
      <c r="E3" s="212"/>
      <c r="F3" s="212"/>
      <c r="G3" s="212"/>
      <c r="H3" s="212"/>
      <c r="I3" s="213"/>
      <c r="J3" s="211" t="s">
        <v>159</v>
      </c>
      <c r="K3" s="213"/>
    </row>
    <row r="4" spans="1:11" ht="20.149999999999999" customHeight="1" x14ac:dyDescent="0.35">
      <c r="A4" s="127" t="s">
        <v>133</v>
      </c>
      <c r="C4" s="214"/>
      <c r="D4" s="215"/>
      <c r="E4" s="215"/>
      <c r="F4" s="215"/>
      <c r="G4" s="215"/>
      <c r="H4" s="215"/>
      <c r="I4" s="167"/>
      <c r="J4" s="168"/>
      <c r="K4" s="169"/>
    </row>
    <row r="5" spans="1:11" ht="20.149999999999999" customHeight="1" x14ac:dyDescent="0.35">
      <c r="C5" s="216" t="s">
        <v>136</v>
      </c>
      <c r="D5" s="217"/>
      <c r="E5" s="217"/>
      <c r="F5" s="217"/>
      <c r="G5" s="217"/>
      <c r="H5" s="218"/>
      <c r="I5" s="219" t="s">
        <v>137</v>
      </c>
      <c r="J5" s="222" t="s">
        <v>138</v>
      </c>
      <c r="K5" s="219" t="s">
        <v>139</v>
      </c>
    </row>
    <row r="6" spans="1:11" ht="20.149999999999999" customHeight="1" x14ac:dyDescent="0.35">
      <c r="A6" s="170" t="s">
        <v>140</v>
      </c>
      <c r="B6" s="171"/>
      <c r="C6" s="216" t="s">
        <v>6</v>
      </c>
      <c r="D6" s="218"/>
      <c r="E6" s="225" t="s">
        <v>7</v>
      </c>
      <c r="F6" s="218"/>
      <c r="G6" s="225" t="s">
        <v>8</v>
      </c>
      <c r="H6" s="218"/>
      <c r="I6" s="220"/>
      <c r="J6" s="223"/>
      <c r="K6" s="220"/>
    </row>
    <row r="7" spans="1:11" ht="20.149999999999999" customHeight="1" x14ac:dyDescent="0.35">
      <c r="A7" s="172"/>
      <c r="B7" s="173"/>
      <c r="C7" s="216" t="s">
        <v>141</v>
      </c>
      <c r="D7" s="218"/>
      <c r="E7" s="225" t="s">
        <v>142</v>
      </c>
      <c r="F7" s="218"/>
      <c r="G7" s="226" t="s">
        <v>143</v>
      </c>
      <c r="H7" s="227"/>
      <c r="I7" s="220"/>
      <c r="J7" s="223"/>
      <c r="K7" s="220"/>
    </row>
    <row r="8" spans="1:11" s="206" customFormat="1" ht="40" customHeight="1" x14ac:dyDescent="0.35">
      <c r="A8" s="172"/>
      <c r="B8" s="173"/>
      <c r="C8" s="174" t="s">
        <v>144</v>
      </c>
      <c r="D8" s="175" t="s">
        <v>145</v>
      </c>
      <c r="E8" s="175" t="s">
        <v>144</v>
      </c>
      <c r="F8" s="175" t="s">
        <v>145</v>
      </c>
      <c r="G8" s="175" t="s">
        <v>144</v>
      </c>
      <c r="H8" s="175" t="s">
        <v>145</v>
      </c>
      <c r="I8" s="221"/>
      <c r="J8" s="224"/>
      <c r="K8" s="221"/>
    </row>
    <row r="9" spans="1:11" s="206" customFormat="1" ht="15" customHeight="1" x14ac:dyDescent="0.35">
      <c r="A9" s="176" t="s">
        <v>146</v>
      </c>
      <c r="B9" s="177"/>
      <c r="C9" s="178">
        <v>13.4</v>
      </c>
      <c r="D9" s="179">
        <v>1.9659600000000004</v>
      </c>
      <c r="E9" s="180">
        <v>83.76</v>
      </c>
      <c r="F9" s="179">
        <v>0.55864999999999998</v>
      </c>
      <c r="G9" s="180">
        <v>335.05</v>
      </c>
      <c r="H9" s="179">
        <v>0.39112000000000002</v>
      </c>
      <c r="I9" s="181">
        <v>11.27</v>
      </c>
      <c r="J9" s="182">
        <f>+'[10]GAS - RES vanaf 28.1.20 inBTW'!J9/1.21</f>
        <v>9.9776859504132231E-2</v>
      </c>
      <c r="K9" s="183">
        <v>6.5589999999999996E-2</v>
      </c>
    </row>
    <row r="10" spans="1:11" s="206" customFormat="1" ht="15" customHeight="1" x14ac:dyDescent="0.35">
      <c r="A10" s="184" t="s">
        <v>147</v>
      </c>
      <c r="B10" s="185"/>
      <c r="C10" s="186">
        <v>13.6</v>
      </c>
      <c r="D10" s="187">
        <v>1.5687500000000001</v>
      </c>
      <c r="E10" s="188">
        <v>50.32</v>
      </c>
      <c r="F10" s="187">
        <v>0.83425000000000005</v>
      </c>
      <c r="G10" s="188">
        <v>680.44</v>
      </c>
      <c r="H10" s="187">
        <v>0.41415999999999997</v>
      </c>
      <c r="I10" s="189">
        <v>11.27</v>
      </c>
      <c r="J10" s="190">
        <f>+'[10]GAS - RES vanaf 28.1.20 inBTW'!J10/1.21</f>
        <v>9.9776859504132231E-2</v>
      </c>
      <c r="K10" s="191">
        <v>6.5589999999999996E-2</v>
      </c>
    </row>
    <row r="11" spans="1:11" s="206" customFormat="1" ht="15" customHeight="1" x14ac:dyDescent="0.35">
      <c r="A11" s="184" t="s">
        <v>148</v>
      </c>
      <c r="B11" s="185"/>
      <c r="C11" s="186">
        <v>6.42</v>
      </c>
      <c r="D11" s="187">
        <v>2.3560699999999999</v>
      </c>
      <c r="E11" s="188">
        <v>73.569999999999993</v>
      </c>
      <c r="F11" s="187">
        <v>1.01294</v>
      </c>
      <c r="G11" s="188">
        <v>737.9</v>
      </c>
      <c r="H11" s="187">
        <v>0.57004999999999995</v>
      </c>
      <c r="I11" s="189">
        <v>11.27</v>
      </c>
      <c r="J11" s="190">
        <f>+'[10]GAS - RES vanaf 28.1.20 inBTW'!J11/1.21</f>
        <v>9.9776859504132231E-2</v>
      </c>
      <c r="K11" s="191">
        <v>6.5589999999999996E-2</v>
      </c>
    </row>
    <row r="12" spans="1:11" s="206" customFormat="1" ht="15" customHeight="1" x14ac:dyDescent="0.35">
      <c r="A12" s="184" t="s">
        <v>149</v>
      </c>
      <c r="B12" s="185"/>
      <c r="C12" s="186">
        <v>12.15</v>
      </c>
      <c r="D12" s="187">
        <v>1.7654899999999998</v>
      </c>
      <c r="E12" s="188">
        <v>53.52</v>
      </c>
      <c r="F12" s="187">
        <v>0.93809999999999982</v>
      </c>
      <c r="G12" s="188">
        <v>522.45000000000005</v>
      </c>
      <c r="H12" s="187">
        <v>0.62550000000000006</v>
      </c>
      <c r="I12" s="189">
        <v>11.27</v>
      </c>
      <c r="J12" s="190">
        <f>+'[10]GAS - RES vanaf 28.1.20 inBTW'!J12/1.21</f>
        <v>9.9776859504132231E-2</v>
      </c>
      <c r="K12" s="191">
        <v>6.5589999999999996E-2</v>
      </c>
    </row>
    <row r="13" spans="1:11" ht="15" customHeight="1" x14ac:dyDescent="0.35">
      <c r="A13" s="184" t="s">
        <v>150</v>
      </c>
      <c r="B13" s="185"/>
      <c r="C13" s="186">
        <v>14.26</v>
      </c>
      <c r="D13" s="187">
        <v>2.0696599999999998</v>
      </c>
      <c r="E13" s="188">
        <v>80.02</v>
      </c>
      <c r="F13" s="187">
        <v>0.7545099999999999</v>
      </c>
      <c r="G13" s="188">
        <v>395.15</v>
      </c>
      <c r="H13" s="187">
        <v>0.54442000000000002</v>
      </c>
      <c r="I13" s="189">
        <v>11.27</v>
      </c>
      <c r="J13" s="190">
        <f>+'[10]GAS - RES vanaf 28.1.20 inBTW'!J13/1.21</f>
        <v>9.9776859504132231E-2</v>
      </c>
      <c r="K13" s="191">
        <v>6.5589999999999996E-2</v>
      </c>
    </row>
    <row r="14" spans="1:11" ht="15" customHeight="1" x14ac:dyDescent="0.35">
      <c r="A14" s="184" t="s">
        <v>151</v>
      </c>
      <c r="B14" s="185"/>
      <c r="C14" s="186">
        <v>10.89</v>
      </c>
      <c r="D14" s="187">
        <v>1.5978600000000003</v>
      </c>
      <c r="E14" s="188">
        <v>52.56</v>
      </c>
      <c r="F14" s="187">
        <v>0.76427</v>
      </c>
      <c r="G14" s="188">
        <v>422.99</v>
      </c>
      <c r="H14" s="187">
        <v>0.51731999999999989</v>
      </c>
      <c r="I14" s="189">
        <v>11.27</v>
      </c>
      <c r="J14" s="190">
        <f>+'[10]GAS - RES vanaf 28.1.20 inBTW'!J14/1.21</f>
        <v>9.9776859504132231E-2</v>
      </c>
      <c r="K14" s="191">
        <v>6.5589999999999996E-2</v>
      </c>
    </row>
    <row r="15" spans="1:11" ht="15" customHeight="1" x14ac:dyDescent="0.35">
      <c r="A15" s="184" t="s">
        <v>152</v>
      </c>
      <c r="B15" s="185"/>
      <c r="C15" s="186">
        <v>12.04</v>
      </c>
      <c r="D15" s="187">
        <v>1.7497399999999996</v>
      </c>
      <c r="E15" s="188">
        <v>64.69</v>
      </c>
      <c r="F15" s="187">
        <v>0.69686999999999999</v>
      </c>
      <c r="G15" s="188">
        <v>404.33</v>
      </c>
      <c r="H15" s="187">
        <v>0.47043999999999991</v>
      </c>
      <c r="I15" s="189">
        <v>11.27</v>
      </c>
      <c r="J15" s="190">
        <f>+'[10]GAS - RES vanaf 28.1.20 inBTW'!J15/1.21</f>
        <v>9.9776859504132231E-2</v>
      </c>
      <c r="K15" s="191">
        <v>6.5589999999999996E-2</v>
      </c>
    </row>
    <row r="16" spans="1:11" ht="15" customHeight="1" x14ac:dyDescent="0.35">
      <c r="A16" s="184" t="s">
        <v>153</v>
      </c>
      <c r="B16" s="185"/>
      <c r="C16" s="186">
        <v>11.84</v>
      </c>
      <c r="D16" s="187">
        <v>1.7172300000000005</v>
      </c>
      <c r="E16" s="188">
        <v>59.02</v>
      </c>
      <c r="F16" s="187">
        <v>0.77366000000000001</v>
      </c>
      <c r="G16" s="188">
        <v>442.4</v>
      </c>
      <c r="H16" s="187">
        <v>0.51809000000000005</v>
      </c>
      <c r="I16" s="189">
        <v>11.27</v>
      </c>
      <c r="J16" s="190">
        <f>+'[10]GAS - RES vanaf 28.1.20 inBTW'!J16/1.21</f>
        <v>9.9776859504132231E-2</v>
      </c>
      <c r="K16" s="191">
        <v>6.5589999999999996E-2</v>
      </c>
    </row>
    <row r="17" spans="1:11" ht="15" customHeight="1" thickBot="1" x14ac:dyDescent="0.4">
      <c r="A17" s="192" t="s">
        <v>154</v>
      </c>
      <c r="B17" s="193"/>
      <c r="C17" s="194">
        <v>12.09</v>
      </c>
      <c r="D17" s="195">
        <v>1.7960299999999998</v>
      </c>
      <c r="E17" s="196">
        <v>67.05</v>
      </c>
      <c r="F17" s="195">
        <v>0.69671000000000005</v>
      </c>
      <c r="G17" s="196">
        <v>148.30000000000001</v>
      </c>
      <c r="H17" s="195">
        <v>0.64254</v>
      </c>
      <c r="I17" s="197">
        <v>11.27</v>
      </c>
      <c r="J17" s="198">
        <f>+'[10]GAS - RES vanaf 28.1.20 inBTW'!J18/1.21</f>
        <v>9.9776859504132231E-2</v>
      </c>
      <c r="K17" s="199">
        <v>6.5589999999999996E-2</v>
      </c>
    </row>
    <row r="18" spans="1:11" ht="15" customHeight="1" x14ac:dyDescent="0.35">
      <c r="A18" s="127"/>
      <c r="B18" s="127"/>
      <c r="C18" s="188"/>
      <c r="D18" s="188"/>
      <c r="E18" s="188"/>
      <c r="F18" s="188"/>
      <c r="G18" s="188"/>
      <c r="H18" s="188"/>
      <c r="I18" s="188"/>
      <c r="J18" s="200"/>
      <c r="K18" s="201"/>
    </row>
    <row r="19" spans="1:11" s="207" customFormat="1" ht="20.149999999999999" customHeight="1" x14ac:dyDescent="0.3">
      <c r="A19" s="202" t="s">
        <v>155</v>
      </c>
      <c r="B19" s="203"/>
      <c r="C19" s="203"/>
      <c r="D19" s="203"/>
      <c r="E19" s="203"/>
      <c r="F19" s="203"/>
      <c r="G19" s="203"/>
      <c r="H19" s="203"/>
      <c r="I19" s="203"/>
      <c r="J19" s="203"/>
      <c r="K19" s="203"/>
    </row>
    <row r="20" spans="1:11" s="207" customFormat="1" ht="30" customHeight="1" x14ac:dyDescent="0.3">
      <c r="A20" s="209" t="s">
        <v>156</v>
      </c>
      <c r="B20" s="209"/>
      <c r="C20" s="209"/>
      <c r="D20" s="209"/>
      <c r="E20" s="209"/>
      <c r="F20" s="209"/>
      <c r="G20" s="209"/>
      <c r="H20" s="209"/>
      <c r="I20" s="209"/>
      <c r="J20" s="209"/>
      <c r="K20" s="209"/>
    </row>
    <row r="21" spans="1:11" s="207" customFormat="1" ht="45" customHeight="1" x14ac:dyDescent="0.3">
      <c r="A21" s="210" t="s">
        <v>157</v>
      </c>
      <c r="B21" s="210"/>
      <c r="C21" s="210"/>
      <c r="D21" s="210"/>
      <c r="E21" s="210"/>
      <c r="F21" s="210"/>
      <c r="G21" s="210"/>
      <c r="H21" s="210"/>
      <c r="I21" s="210"/>
      <c r="J21" s="210"/>
      <c r="K21" s="210"/>
    </row>
  </sheetData>
  <mergeCells count="15">
    <mergeCell ref="A20:K20"/>
    <mergeCell ref="A21:K21"/>
    <mergeCell ref="C3:I3"/>
    <mergeCell ref="J3:K3"/>
    <mergeCell ref="C4:H4"/>
    <mergeCell ref="C5:H5"/>
    <mergeCell ref="I5:I8"/>
    <mergeCell ref="J5:J8"/>
    <mergeCell ref="K5:K8"/>
    <mergeCell ref="C6:D6"/>
    <mergeCell ref="E6:F6"/>
    <mergeCell ref="G6:H6"/>
    <mergeCell ref="C7:D7"/>
    <mergeCell ref="E7:F7"/>
    <mergeCell ref="G7:H7"/>
  </mergeCells>
  <pageMargins left="0.70866141732283472" right="0.70866141732283472" top="0.74803149606299213" bottom="0.74803149606299213" header="0.31496062992125984" footer="0.31496062992125984"/>
  <pageSetup paperSize="9" scale="6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ED001-4C89-4230-94E1-E2004167FE84}">
  <sheetPr>
    <pageSetUpPr fitToPage="1"/>
  </sheetPr>
  <dimension ref="A1:N49"/>
  <sheetViews>
    <sheetView workbookViewId="0">
      <selection activeCell="B24" sqref="B24"/>
    </sheetView>
  </sheetViews>
  <sheetFormatPr defaultRowHeight="14.5" x14ac:dyDescent="0.35"/>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111"/>
  </cols>
  <sheetData>
    <row r="1" spans="1:14" ht="20.5" thickBot="1" x14ac:dyDescent="0.4">
      <c r="A1" s="237" t="s">
        <v>100</v>
      </c>
      <c r="B1" s="238"/>
      <c r="C1" s="238"/>
      <c r="D1" s="238"/>
      <c r="E1" s="238"/>
      <c r="F1" s="238"/>
      <c r="G1" s="238"/>
      <c r="H1" s="238"/>
      <c r="I1" s="238"/>
      <c r="J1" s="238"/>
      <c r="K1" s="238"/>
      <c r="L1" s="238"/>
      <c r="M1" s="238"/>
      <c r="N1" s="239"/>
    </row>
    <row r="2" spans="1:14" x14ac:dyDescent="0.35">
      <c r="M2" s="2"/>
      <c r="N2" s="2"/>
    </row>
    <row r="3" spans="1:14" s="129" customFormat="1" ht="13.5" thickBot="1" x14ac:dyDescent="0.35">
      <c r="A3" s="1"/>
      <c r="B3" s="1"/>
      <c r="C3" s="1"/>
      <c r="D3" s="1"/>
      <c r="E3" s="1"/>
      <c r="F3" s="1"/>
      <c r="G3" s="1"/>
      <c r="H3" s="1"/>
      <c r="I3" s="1"/>
      <c r="J3" s="1"/>
      <c r="K3" s="1"/>
      <c r="L3" s="1"/>
      <c r="M3" s="3"/>
      <c r="N3" s="3"/>
    </row>
    <row r="4" spans="1:14" s="129" customFormat="1" ht="13" x14ac:dyDescent="0.3">
      <c r="A4" s="240"/>
      <c r="B4" s="241"/>
      <c r="C4" s="242"/>
      <c r="D4" s="80"/>
      <c r="E4" s="80"/>
      <c r="F4" s="80"/>
      <c r="G4" s="240" t="s">
        <v>0</v>
      </c>
      <c r="H4" s="241"/>
      <c r="I4" s="241"/>
      <c r="J4" s="241"/>
      <c r="K4" s="240" t="s">
        <v>1</v>
      </c>
      <c r="L4" s="241"/>
      <c r="M4" s="240" t="s">
        <v>2</v>
      </c>
      <c r="N4" s="242"/>
    </row>
    <row r="5" spans="1:14" s="129" customFormat="1" ht="13.5" thickBot="1" x14ac:dyDescent="0.35">
      <c r="A5" s="243"/>
      <c r="B5" s="244"/>
      <c r="C5" s="245"/>
      <c r="D5" s="11"/>
      <c r="E5" s="11"/>
      <c r="F5" s="11"/>
      <c r="G5" s="246"/>
      <c r="H5" s="247"/>
      <c r="I5" s="247"/>
      <c r="J5" s="247"/>
      <c r="K5" s="243"/>
      <c r="L5" s="244"/>
      <c r="M5" s="243"/>
      <c r="N5" s="245"/>
    </row>
    <row r="6" spans="1:14" s="129"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129" customFormat="1" ht="13.5" thickBot="1" x14ac:dyDescent="0.35">
      <c r="A7" s="243"/>
      <c r="B7" s="244"/>
      <c r="C7" s="245"/>
      <c r="D7" s="11"/>
      <c r="E7" s="11"/>
      <c r="F7" s="11"/>
      <c r="G7" s="243" t="s">
        <v>14</v>
      </c>
      <c r="H7" s="244"/>
      <c r="I7" s="244"/>
      <c r="J7" s="244"/>
      <c r="K7" s="243" t="s">
        <v>14</v>
      </c>
      <c r="L7" s="244"/>
      <c r="M7" s="243" t="s">
        <v>15</v>
      </c>
      <c r="N7" s="245"/>
    </row>
    <row r="8" spans="1:14" s="129" customFormat="1" ht="13" x14ac:dyDescent="0.3">
      <c r="A8" s="243"/>
      <c r="B8" s="244"/>
      <c r="C8" s="245"/>
      <c r="D8" s="11"/>
      <c r="E8" s="11"/>
      <c r="F8" s="11"/>
      <c r="G8" s="4" t="s">
        <v>16</v>
      </c>
      <c r="H8" s="19" t="s">
        <v>17</v>
      </c>
      <c r="I8" s="20" t="s">
        <v>18</v>
      </c>
      <c r="J8" s="5" t="s">
        <v>19</v>
      </c>
      <c r="K8" s="4" t="s">
        <v>20</v>
      </c>
      <c r="L8" s="21" t="s">
        <v>21</v>
      </c>
      <c r="M8" s="243"/>
      <c r="N8" s="245"/>
    </row>
    <row r="9" spans="1:14" s="129" customFormat="1" ht="13.5" thickBot="1" x14ac:dyDescent="0.35">
      <c r="A9" s="6"/>
      <c r="B9" s="7"/>
      <c r="C9" s="26"/>
      <c r="D9" s="82"/>
      <c r="E9" s="82"/>
      <c r="F9" s="82"/>
      <c r="G9" s="6"/>
      <c r="H9" s="22"/>
      <c r="I9" s="23"/>
      <c r="J9" s="24"/>
      <c r="K9" s="6"/>
      <c r="L9" s="25"/>
      <c r="M9" s="6"/>
      <c r="N9" s="26"/>
    </row>
    <row r="10" spans="1:14" s="129" customFormat="1" ht="13" x14ac:dyDescent="0.3">
      <c r="A10" s="27" t="s">
        <v>22</v>
      </c>
      <c r="B10" s="62"/>
      <c r="C10" s="63"/>
      <c r="D10" s="64"/>
      <c r="E10" s="64"/>
      <c r="F10" s="64"/>
      <c r="G10" s="65"/>
      <c r="H10" s="66"/>
      <c r="I10" s="66"/>
      <c r="J10" s="67"/>
      <c r="K10" s="65"/>
      <c r="L10" s="62"/>
      <c r="M10" s="65"/>
      <c r="N10" s="63"/>
    </row>
    <row r="11" spans="1:14" s="129" customFormat="1" ht="13" x14ac:dyDescent="0.3">
      <c r="A11" s="27"/>
      <c r="B11" s="62"/>
      <c r="C11" s="63"/>
      <c r="D11" s="64"/>
      <c r="E11" s="64"/>
      <c r="F11" s="64"/>
      <c r="G11" s="65"/>
      <c r="H11" s="66"/>
      <c r="I11" s="66"/>
      <c r="J11" s="66"/>
      <c r="K11" s="65"/>
      <c r="L11" s="62"/>
      <c r="M11" s="65"/>
      <c r="N11" s="63"/>
    </row>
    <row r="12" spans="1:14" s="129" customFormat="1" ht="13" x14ac:dyDescent="0.3">
      <c r="A12" s="28" t="s">
        <v>23</v>
      </c>
      <c r="B12" s="29" t="s">
        <v>24</v>
      </c>
      <c r="C12" s="30"/>
      <c r="D12" s="31"/>
      <c r="E12" s="31"/>
      <c r="F12" s="31"/>
      <c r="G12" s="65"/>
      <c r="H12" s="66"/>
      <c r="I12" s="66"/>
      <c r="J12" s="66"/>
      <c r="K12" s="65"/>
      <c r="L12" s="62"/>
      <c r="M12" s="65"/>
      <c r="N12" s="63"/>
    </row>
    <row r="13" spans="1:14" s="129" customFormat="1" ht="13" x14ac:dyDescent="0.3">
      <c r="A13" s="68"/>
      <c r="B13" s="69" t="s">
        <v>25</v>
      </c>
      <c r="C13" s="32" t="s">
        <v>26</v>
      </c>
      <c r="D13" s="43" t="s">
        <v>27</v>
      </c>
      <c r="E13" s="43" t="s">
        <v>28</v>
      </c>
      <c r="F13" s="44">
        <v>0.21</v>
      </c>
      <c r="G13" s="45">
        <v>11.84</v>
      </c>
      <c r="H13" s="46">
        <v>59.02</v>
      </c>
      <c r="I13" s="47">
        <v>442.4</v>
      </c>
      <c r="J13" s="47">
        <v>4951.72</v>
      </c>
      <c r="K13" s="65"/>
      <c r="L13" s="62"/>
      <c r="M13" s="65"/>
      <c r="N13" s="63"/>
    </row>
    <row r="14" spans="1:14" s="129" customFormat="1" ht="13" x14ac:dyDescent="0.3">
      <c r="A14" s="68"/>
      <c r="B14" s="69" t="s">
        <v>29</v>
      </c>
      <c r="C14" s="32" t="s">
        <v>30</v>
      </c>
      <c r="D14" s="43" t="s">
        <v>31</v>
      </c>
      <c r="E14" s="43" t="s">
        <v>28</v>
      </c>
      <c r="F14" s="44">
        <v>0.21</v>
      </c>
      <c r="G14" s="48">
        <v>1.6581100000000001E-2</v>
      </c>
      <c r="H14" s="49">
        <v>7.1453999999999997E-3</v>
      </c>
      <c r="I14" s="50">
        <v>4.5897000000000004E-3</v>
      </c>
      <c r="J14" s="50">
        <v>8.03E-5</v>
      </c>
      <c r="K14" s="51">
        <v>8.03E-5</v>
      </c>
      <c r="L14" s="50">
        <v>7.64E-5</v>
      </c>
      <c r="M14" s="51">
        <v>6.1390000000000001E-4</v>
      </c>
      <c r="N14" s="52">
        <v>4.5439999999999999E-4</v>
      </c>
    </row>
    <row r="15" spans="1:14" s="129" customFormat="1" ht="13" x14ac:dyDescent="0.3">
      <c r="A15" s="68"/>
      <c r="B15" s="69" t="s">
        <v>32</v>
      </c>
      <c r="C15" s="32" t="s">
        <v>33</v>
      </c>
      <c r="D15" s="43" t="s">
        <v>27</v>
      </c>
      <c r="E15" s="43" t="s">
        <v>28</v>
      </c>
      <c r="F15" s="44">
        <v>0.21</v>
      </c>
      <c r="G15" s="65"/>
      <c r="H15" s="66"/>
      <c r="I15" s="66"/>
      <c r="J15" s="66"/>
      <c r="K15" s="51">
        <v>1.9806883</v>
      </c>
      <c r="L15" s="50">
        <v>0.59041929999999998</v>
      </c>
      <c r="M15" s="65"/>
      <c r="N15" s="63"/>
    </row>
    <row r="16" spans="1:14" s="129" customFormat="1" ht="13" x14ac:dyDescent="0.3">
      <c r="A16" s="68"/>
      <c r="B16" s="62"/>
      <c r="C16" s="63"/>
      <c r="D16" s="70"/>
      <c r="E16" s="70"/>
      <c r="F16" s="70"/>
      <c r="G16" s="71"/>
      <c r="H16" s="72"/>
      <c r="I16" s="72"/>
      <c r="J16" s="72"/>
      <c r="K16" s="71"/>
      <c r="L16" s="73"/>
      <c r="M16" s="71"/>
      <c r="N16" s="74"/>
    </row>
    <row r="17" spans="1:14" s="129"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129" customFormat="1" ht="13" x14ac:dyDescent="0.3">
      <c r="A18" s="68"/>
      <c r="B18" s="62"/>
      <c r="C18" s="75"/>
      <c r="D18" s="70"/>
      <c r="E18" s="70"/>
      <c r="F18" s="70"/>
      <c r="G18" s="72"/>
      <c r="H18" s="72"/>
      <c r="I18" s="72"/>
      <c r="J18" s="72"/>
      <c r="K18" s="71"/>
      <c r="L18" s="73"/>
      <c r="M18" s="71"/>
      <c r="N18" s="74"/>
    </row>
    <row r="19" spans="1:14" s="129" customFormat="1" ht="13" x14ac:dyDescent="0.3">
      <c r="A19" s="28" t="s">
        <v>36</v>
      </c>
      <c r="B19" s="33" t="s">
        <v>37</v>
      </c>
      <c r="C19" s="75"/>
      <c r="D19" s="43" t="s">
        <v>38</v>
      </c>
      <c r="E19" s="43" t="s">
        <v>39</v>
      </c>
      <c r="F19" s="44">
        <v>0.21</v>
      </c>
      <c r="G19" s="72"/>
      <c r="H19" s="72"/>
      <c r="I19" s="72"/>
      <c r="J19" s="72"/>
      <c r="K19" s="71"/>
      <c r="L19" s="73"/>
      <c r="M19" s="71"/>
      <c r="N19" s="74"/>
    </row>
    <row r="20" spans="1:14" s="129" customFormat="1" ht="13" x14ac:dyDescent="0.3">
      <c r="A20" s="68"/>
      <c r="B20" s="69" t="s">
        <v>40</v>
      </c>
      <c r="C20" s="32" t="s">
        <v>26</v>
      </c>
      <c r="D20" s="53"/>
      <c r="E20" s="53"/>
      <c r="F20" s="44">
        <v>0.21</v>
      </c>
      <c r="G20" s="248">
        <v>82</v>
      </c>
      <c r="H20" s="249"/>
      <c r="I20" s="249"/>
      <c r="J20" s="250"/>
      <c r="K20" s="248">
        <v>82</v>
      </c>
      <c r="L20" s="250"/>
      <c r="M20" s="251"/>
      <c r="N20" s="252"/>
    </row>
    <row r="21" spans="1:14" s="129" customFormat="1" ht="13" x14ac:dyDescent="0.3">
      <c r="A21" s="68"/>
      <c r="B21" s="69" t="s">
        <v>41</v>
      </c>
      <c r="C21" s="32" t="s">
        <v>26</v>
      </c>
      <c r="D21" s="53"/>
      <c r="E21" s="53"/>
      <c r="F21" s="44">
        <v>0.21</v>
      </c>
      <c r="G21" s="248">
        <v>82</v>
      </c>
      <c r="H21" s="249"/>
      <c r="I21" s="249"/>
      <c r="J21" s="250"/>
      <c r="K21" s="248">
        <v>82</v>
      </c>
      <c r="L21" s="249"/>
      <c r="M21" s="251"/>
      <c r="N21" s="252"/>
    </row>
    <row r="22" spans="1:14" s="129" customFormat="1" ht="13" x14ac:dyDescent="0.3">
      <c r="A22" s="68"/>
      <c r="B22" s="69" t="s">
        <v>42</v>
      </c>
      <c r="C22" s="32" t="s">
        <v>26</v>
      </c>
      <c r="D22" s="53"/>
      <c r="E22" s="53"/>
      <c r="F22" s="44">
        <v>0.21</v>
      </c>
      <c r="G22" s="248">
        <v>11.27</v>
      </c>
      <c r="H22" s="249"/>
      <c r="I22" s="249"/>
      <c r="J22" s="250"/>
      <c r="K22" s="248">
        <v>11.27</v>
      </c>
      <c r="L22" s="249"/>
      <c r="M22" s="251"/>
      <c r="N22" s="252"/>
    </row>
    <row r="23" spans="1:14" s="129" customFormat="1" ht="13" x14ac:dyDescent="0.3">
      <c r="A23" s="68"/>
      <c r="B23" s="62"/>
      <c r="C23" s="75"/>
      <c r="D23" s="70"/>
      <c r="E23" s="70"/>
      <c r="F23" s="70"/>
      <c r="G23" s="71"/>
      <c r="H23" s="72"/>
      <c r="I23" s="72"/>
      <c r="J23" s="76"/>
      <c r="K23" s="71"/>
      <c r="L23" s="73"/>
      <c r="M23" s="71"/>
      <c r="N23" s="74"/>
    </row>
    <row r="24" spans="1:14" s="129" customFormat="1" ht="13" x14ac:dyDescent="0.3">
      <c r="A24" s="27" t="s">
        <v>43</v>
      </c>
      <c r="B24" s="62"/>
      <c r="C24" s="32" t="s">
        <v>30</v>
      </c>
      <c r="D24" s="43" t="s">
        <v>44</v>
      </c>
      <c r="E24" s="43" t="s">
        <v>45</v>
      </c>
      <c r="F24" s="44">
        <v>0.21</v>
      </c>
      <c r="G24" s="48">
        <v>3.4509999999999999E-4</v>
      </c>
      <c r="H24" s="49">
        <v>3.4509999999999999E-4</v>
      </c>
      <c r="I24" s="50">
        <v>3.4509999999999999E-4</v>
      </c>
      <c r="J24" s="50">
        <v>0</v>
      </c>
      <c r="K24" s="51">
        <v>0</v>
      </c>
      <c r="L24" s="50">
        <v>0</v>
      </c>
      <c r="M24" s="54"/>
      <c r="N24" s="55"/>
    </row>
    <row r="25" spans="1:14" s="129" customFormat="1" ht="13" x14ac:dyDescent="0.3">
      <c r="A25" s="68"/>
      <c r="B25" s="62"/>
      <c r="C25" s="75"/>
      <c r="D25" s="70"/>
      <c r="E25" s="70"/>
      <c r="F25" s="70"/>
      <c r="G25" s="71"/>
      <c r="H25" s="72"/>
      <c r="I25" s="72"/>
      <c r="J25" s="72"/>
      <c r="K25" s="71"/>
      <c r="L25" s="73"/>
      <c r="M25" s="71"/>
      <c r="N25" s="74"/>
    </row>
    <row r="26" spans="1:14" s="129" customFormat="1" ht="13" x14ac:dyDescent="0.3">
      <c r="A26" s="34" t="s">
        <v>46</v>
      </c>
      <c r="B26" s="62"/>
      <c r="C26" s="32"/>
      <c r="D26" s="35"/>
      <c r="E26" s="35"/>
      <c r="F26" s="35"/>
      <c r="G26" s="71"/>
      <c r="H26" s="72"/>
      <c r="I26" s="72"/>
      <c r="J26" s="72"/>
      <c r="K26" s="71"/>
      <c r="L26" s="73"/>
      <c r="M26" s="71"/>
      <c r="N26" s="74"/>
    </row>
    <row r="27" spans="1:14" s="129" customFormat="1" ht="13" x14ac:dyDescent="0.3">
      <c r="A27" s="36" t="s">
        <v>23</v>
      </c>
      <c r="B27" s="37" t="s">
        <v>47</v>
      </c>
      <c r="C27" s="38" t="s">
        <v>30</v>
      </c>
      <c r="D27" s="43" t="s">
        <v>48</v>
      </c>
      <c r="E27" s="43" t="s">
        <v>49</v>
      </c>
      <c r="F27" s="44">
        <v>0.21</v>
      </c>
      <c r="G27" s="56">
        <v>1.4990000000000001E-4</v>
      </c>
      <c r="H27" s="57">
        <v>1.4990000000000001E-4</v>
      </c>
      <c r="I27" s="58">
        <v>1.4990000000000001E-4</v>
      </c>
      <c r="J27" s="58">
        <v>3.6300000000000001E-5</v>
      </c>
      <c r="K27" s="59">
        <v>3.6300000000000001E-5</v>
      </c>
      <c r="L27" s="58">
        <v>3.8E-6</v>
      </c>
      <c r="M27" s="60"/>
      <c r="N27" s="61"/>
    </row>
    <row r="28" spans="1:14" s="129" customFormat="1" ht="26" x14ac:dyDescent="0.3">
      <c r="A28" s="39" t="s">
        <v>34</v>
      </c>
      <c r="B28" s="40" t="s">
        <v>50</v>
      </c>
      <c r="C28" s="38" t="s">
        <v>30</v>
      </c>
      <c r="D28" s="43" t="s">
        <v>51</v>
      </c>
      <c r="E28" s="43" t="s">
        <v>52</v>
      </c>
      <c r="F28" s="44">
        <v>0.21</v>
      </c>
      <c r="G28" s="56">
        <v>9.6199999999999994E-5</v>
      </c>
      <c r="H28" s="57">
        <v>9.6199999999999994E-5</v>
      </c>
      <c r="I28" s="58">
        <v>9.6199999999999994E-5</v>
      </c>
      <c r="J28" s="58">
        <v>2.3300000000000001E-5</v>
      </c>
      <c r="K28" s="59">
        <v>2.3300000000000001E-5</v>
      </c>
      <c r="L28" s="58">
        <v>2.3999999999999999E-6</v>
      </c>
      <c r="M28" s="60"/>
      <c r="N28" s="61"/>
    </row>
    <row r="29" spans="1:14" s="129" customFormat="1" ht="13.5" thickBot="1" x14ac:dyDescent="0.35">
      <c r="A29" s="77"/>
      <c r="B29" s="3"/>
      <c r="C29" s="78"/>
      <c r="D29" s="79"/>
      <c r="E29" s="79"/>
      <c r="F29" s="79"/>
      <c r="G29" s="83"/>
      <c r="H29" s="84"/>
      <c r="I29" s="84"/>
      <c r="J29" s="84"/>
      <c r="K29" s="83"/>
      <c r="L29" s="85"/>
      <c r="M29" s="83"/>
      <c r="N29" s="86"/>
    </row>
    <row r="30" spans="1:14" s="129" customFormat="1" ht="13" x14ac:dyDescent="0.3">
      <c r="A30" s="1"/>
      <c r="B30" s="1"/>
      <c r="C30" s="1"/>
      <c r="D30" s="41"/>
      <c r="E30" s="41"/>
      <c r="F30" s="41"/>
      <c r="G30" s="1"/>
      <c r="H30" s="1"/>
      <c r="I30" s="1"/>
      <c r="J30" s="1"/>
      <c r="K30" s="1"/>
      <c r="L30" s="1"/>
      <c r="M30" s="1"/>
      <c r="N30" s="1"/>
    </row>
    <row r="31" spans="1:14" s="129" customFormat="1" ht="13" x14ac:dyDescent="0.3">
      <c r="A31" s="87" t="s">
        <v>53</v>
      </c>
      <c r="B31" s="116"/>
      <c r="C31" s="116"/>
      <c r="D31" s="41"/>
      <c r="E31" s="41"/>
      <c r="F31" s="41"/>
      <c r="G31" s="116"/>
      <c r="H31" s="116"/>
      <c r="I31" s="116"/>
      <c r="J31" s="116"/>
      <c r="K31" s="116"/>
      <c r="L31" s="116"/>
      <c r="M31" s="116"/>
      <c r="N31" s="116"/>
    </row>
    <row r="32" spans="1:14" s="129" customFormat="1" ht="13" x14ac:dyDescent="0.3">
      <c r="A32" s="117" t="s">
        <v>54</v>
      </c>
      <c r="B32" s="41"/>
      <c r="C32" s="41"/>
      <c r="D32" s="41"/>
      <c r="E32" s="41"/>
      <c r="F32" s="41"/>
      <c r="G32" s="41"/>
      <c r="H32" s="41"/>
      <c r="I32" s="41"/>
      <c r="J32" s="41"/>
      <c r="K32" s="41"/>
      <c r="L32" s="41"/>
      <c r="M32" s="41"/>
      <c r="N32" s="41"/>
    </row>
    <row r="33" spans="1:14" s="129" customFormat="1" ht="13" x14ac:dyDescent="0.3">
      <c r="A33" s="118" t="s">
        <v>55</v>
      </c>
      <c r="B33" s="41" t="s">
        <v>56</v>
      </c>
      <c r="C33" s="41"/>
      <c r="D33" s="41"/>
      <c r="E33" s="41"/>
      <c r="F33" s="41"/>
      <c r="G33" s="41"/>
      <c r="H33" s="41"/>
      <c r="I33" s="41"/>
      <c r="J33" s="41"/>
      <c r="K33" s="41"/>
      <c r="L33" s="41"/>
      <c r="M33" s="41"/>
      <c r="N33" s="41"/>
    </row>
    <row r="34" spans="1:14" s="129" customFormat="1" ht="13" x14ac:dyDescent="0.3">
      <c r="A34" s="118" t="s">
        <v>55</v>
      </c>
      <c r="B34" s="41" t="s">
        <v>57</v>
      </c>
      <c r="C34" s="41"/>
      <c r="D34" s="41"/>
      <c r="E34" s="41"/>
      <c r="F34" s="41"/>
      <c r="G34" s="41"/>
      <c r="H34" s="41"/>
      <c r="I34" s="41"/>
      <c r="J34" s="41"/>
      <c r="K34" s="41"/>
      <c r="L34" s="41"/>
      <c r="M34" s="41"/>
      <c r="N34" s="41"/>
    </row>
    <row r="35" spans="1:14" s="129" customFormat="1" ht="13" x14ac:dyDescent="0.3">
      <c r="A35" s="118" t="s">
        <v>55</v>
      </c>
      <c r="B35" s="41" t="s">
        <v>58</v>
      </c>
      <c r="C35" s="41"/>
      <c r="D35" s="41"/>
      <c r="E35" s="41"/>
      <c r="F35" s="41"/>
      <c r="G35" s="41"/>
      <c r="H35" s="41"/>
      <c r="I35" s="41"/>
      <c r="J35" s="41"/>
      <c r="K35" s="41"/>
      <c r="L35" s="41"/>
      <c r="M35" s="41"/>
      <c r="N35" s="41"/>
    </row>
    <row r="36" spans="1:14" s="129" customFormat="1" ht="13" x14ac:dyDescent="0.3">
      <c r="A36" s="118"/>
      <c r="B36" s="41" t="s">
        <v>59</v>
      </c>
      <c r="C36" s="41"/>
      <c r="D36" s="41"/>
      <c r="E36" s="41"/>
      <c r="F36" s="41"/>
      <c r="G36" s="41"/>
      <c r="H36" s="41"/>
      <c r="I36" s="41"/>
      <c r="J36" s="41"/>
      <c r="K36" s="41"/>
      <c r="L36" s="41"/>
      <c r="M36" s="41"/>
      <c r="N36" s="41"/>
    </row>
    <row r="37" spans="1:14" s="129" customFormat="1" ht="13" x14ac:dyDescent="0.3">
      <c r="A37" s="118" t="s">
        <v>55</v>
      </c>
      <c r="B37" s="41" t="s">
        <v>60</v>
      </c>
      <c r="C37" s="41"/>
      <c r="D37" s="41"/>
      <c r="E37" s="41"/>
      <c r="F37" s="41"/>
      <c r="G37" s="41"/>
      <c r="H37" s="41"/>
      <c r="I37" s="41"/>
      <c r="J37" s="41"/>
      <c r="K37" s="41"/>
      <c r="L37" s="41"/>
      <c r="M37" s="41"/>
      <c r="N37" s="41"/>
    </row>
    <row r="38" spans="1:14" s="129" customFormat="1" ht="13" x14ac:dyDescent="0.3">
      <c r="A38" s="118" t="s">
        <v>55</v>
      </c>
      <c r="B38" s="41" t="s">
        <v>61</v>
      </c>
      <c r="C38" s="41"/>
      <c r="D38" s="41"/>
      <c r="E38" s="41"/>
      <c r="F38" s="41"/>
      <c r="G38" s="41"/>
      <c r="H38" s="41"/>
      <c r="I38" s="41"/>
      <c r="J38" s="41"/>
      <c r="K38" s="41"/>
      <c r="L38" s="41"/>
      <c r="M38" s="41"/>
      <c r="N38" s="41"/>
    </row>
    <row r="39" spans="1:14" s="129" customFormat="1" ht="13" x14ac:dyDescent="0.3">
      <c r="A39" s="118" t="s">
        <v>62</v>
      </c>
      <c r="B39" s="41" t="s">
        <v>63</v>
      </c>
      <c r="C39" s="41"/>
      <c r="D39" s="41"/>
      <c r="E39" s="41"/>
      <c r="F39" s="41"/>
      <c r="G39" s="41"/>
      <c r="H39" s="41"/>
      <c r="I39" s="41"/>
      <c r="J39" s="41"/>
      <c r="K39" s="41"/>
      <c r="L39" s="41"/>
      <c r="M39" s="41"/>
      <c r="N39" s="41"/>
    </row>
    <row r="40" spans="1:14" s="129" customFormat="1" ht="13" x14ac:dyDescent="0.3">
      <c r="A40" s="41"/>
      <c r="B40" s="41" t="s">
        <v>64</v>
      </c>
      <c r="C40" s="41"/>
      <c r="D40" s="41"/>
      <c r="E40" s="41"/>
      <c r="F40" s="41"/>
      <c r="G40" s="41"/>
      <c r="H40" s="41"/>
      <c r="I40" s="41"/>
      <c r="J40" s="41"/>
      <c r="K40" s="41"/>
      <c r="L40" s="41"/>
      <c r="M40" s="41"/>
      <c r="N40" s="41"/>
    </row>
    <row r="41" spans="1:14" s="129" customFormat="1" ht="13" x14ac:dyDescent="0.3">
      <c r="A41" s="119" t="s">
        <v>65</v>
      </c>
      <c r="B41" s="41"/>
      <c r="C41" s="41"/>
      <c r="D41" s="41"/>
      <c r="E41" s="41"/>
      <c r="F41" s="41"/>
      <c r="G41" s="41"/>
      <c r="H41" s="41"/>
      <c r="I41" s="41"/>
      <c r="J41" s="41"/>
      <c r="K41" s="41"/>
      <c r="L41" s="41"/>
      <c r="M41" s="41"/>
      <c r="N41" s="41"/>
    </row>
    <row r="42" spans="1:14" s="129" customFormat="1" ht="13" x14ac:dyDescent="0.3">
      <c r="A42" s="118" t="s">
        <v>55</v>
      </c>
      <c r="B42" s="120" t="s">
        <v>66</v>
      </c>
      <c r="C42" s="41"/>
      <c r="D42" s="41"/>
      <c r="E42" s="41"/>
      <c r="F42" s="41"/>
      <c r="G42" s="41"/>
      <c r="H42" s="41"/>
      <c r="I42" s="41"/>
      <c r="J42" s="41"/>
      <c r="K42" s="41"/>
      <c r="L42" s="41"/>
      <c r="M42" s="41"/>
      <c r="N42" s="41"/>
    </row>
    <row r="43" spans="1:14" s="129" customFormat="1" ht="13" x14ac:dyDescent="0.3">
      <c r="A43" s="121"/>
      <c r="B43" s="120" t="s">
        <v>67</v>
      </c>
      <c r="C43" s="41"/>
      <c r="D43" s="41"/>
      <c r="E43" s="41"/>
      <c r="F43" s="41"/>
      <c r="G43" s="41"/>
      <c r="H43" s="41"/>
      <c r="I43" s="41"/>
      <c r="J43" s="41"/>
      <c r="K43" s="41"/>
      <c r="L43" s="41"/>
      <c r="M43" s="41"/>
      <c r="N43" s="41"/>
    </row>
    <row r="44" spans="1:14" s="129" customFormat="1" ht="13" x14ac:dyDescent="0.3">
      <c r="A44" s="121"/>
      <c r="B44" s="120" t="s">
        <v>68</v>
      </c>
      <c r="C44" s="41"/>
      <c r="D44" s="41"/>
      <c r="E44" s="41"/>
      <c r="F44" s="41"/>
      <c r="G44" s="41"/>
      <c r="H44" s="41"/>
      <c r="I44" s="41"/>
      <c r="J44" s="41"/>
      <c r="K44" s="41"/>
      <c r="L44" s="41"/>
      <c r="M44" s="41"/>
      <c r="N44" s="41"/>
    </row>
    <row r="45" spans="1:14" s="129" customFormat="1" ht="13" x14ac:dyDescent="0.3">
      <c r="A45" s="118" t="s">
        <v>55</v>
      </c>
      <c r="B45" s="120" t="s">
        <v>69</v>
      </c>
      <c r="C45" s="41"/>
      <c r="D45" s="1"/>
      <c r="E45" s="1"/>
      <c r="F45" s="1"/>
      <c r="G45" s="41"/>
      <c r="H45" s="41"/>
      <c r="I45" s="41"/>
      <c r="J45" s="41"/>
      <c r="K45" s="41"/>
      <c r="L45" s="41"/>
      <c r="M45" s="41"/>
      <c r="N45" s="41"/>
    </row>
    <row r="46" spans="1:14" s="129" customFormat="1" ht="13" x14ac:dyDescent="0.3">
      <c r="A46" s="121"/>
      <c r="B46" s="120" t="s">
        <v>70</v>
      </c>
      <c r="C46" s="41"/>
      <c r="D46" s="1"/>
      <c r="E46" s="1"/>
      <c r="F46" s="1"/>
      <c r="G46" s="41"/>
      <c r="H46" s="41"/>
      <c r="I46" s="41"/>
      <c r="J46" s="41"/>
      <c r="K46" s="41"/>
      <c r="L46" s="41"/>
      <c r="M46" s="41"/>
      <c r="N46" s="41"/>
    </row>
    <row r="47" spans="1:14" s="129" customFormat="1" ht="13" x14ac:dyDescent="0.3">
      <c r="A47" s="118" t="s">
        <v>55</v>
      </c>
      <c r="B47" s="120" t="s">
        <v>71</v>
      </c>
      <c r="C47" s="41"/>
      <c r="D47" s="1"/>
      <c r="E47" s="1"/>
      <c r="F47" s="1"/>
      <c r="G47" s="41"/>
      <c r="H47" s="41"/>
      <c r="I47" s="41"/>
      <c r="J47" s="41"/>
      <c r="K47" s="41"/>
      <c r="L47" s="41"/>
      <c r="M47" s="41"/>
      <c r="N47" s="41"/>
    </row>
    <row r="48" spans="1:14" s="129" customFormat="1" ht="13" x14ac:dyDescent="0.3">
      <c r="A48" s="118" t="s">
        <v>55</v>
      </c>
      <c r="B48" s="41" t="s">
        <v>72</v>
      </c>
      <c r="C48" s="41"/>
      <c r="D48" s="1"/>
      <c r="E48" s="1"/>
      <c r="F48" s="1"/>
      <c r="G48" s="41"/>
      <c r="H48" s="41"/>
      <c r="I48" s="41"/>
      <c r="J48" s="41"/>
      <c r="K48" s="41"/>
      <c r="L48" s="41"/>
      <c r="M48" s="41"/>
      <c r="N48" s="41"/>
    </row>
    <row r="49" spans="1:14" s="129" customFormat="1" ht="13" x14ac:dyDescent="0.3">
      <c r="A49" s="1"/>
      <c r="B49" s="1"/>
      <c r="C49" s="1"/>
      <c r="D49" s="1"/>
      <c r="E49" s="1"/>
      <c r="F49" s="1"/>
      <c r="G49" s="1"/>
      <c r="H49" s="1"/>
      <c r="I49" s="1"/>
      <c r="J49" s="1"/>
      <c r="K49" s="1"/>
      <c r="L49" s="1"/>
      <c r="M49" s="1"/>
      <c r="N49" s="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EFD1-9BA4-454F-B680-B93E4D0A12BA}">
  <sheetPr>
    <pageSetUpPr fitToPage="1"/>
  </sheetPr>
  <dimension ref="A1:L16"/>
  <sheetViews>
    <sheetView workbookViewId="0">
      <selection activeCell="B12" sqref="B12"/>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ht="20.5" thickBot="1" x14ac:dyDescent="0.45">
      <c r="A1" s="237" t="s">
        <v>101</v>
      </c>
      <c r="B1" s="238"/>
      <c r="C1" s="238"/>
      <c r="D1" s="238"/>
      <c r="E1" s="238"/>
      <c r="F1" s="238"/>
      <c r="G1" s="239"/>
      <c r="H1" s="110"/>
      <c r="I1" s="110"/>
      <c r="J1" s="110"/>
      <c r="K1" s="110"/>
      <c r="L1" s="110"/>
    </row>
    <row r="2" spans="1:12" x14ac:dyDescent="0.35">
      <c r="A2" s="99"/>
    </row>
    <row r="3" spans="1:12" ht="15" thickBot="1" x14ac:dyDescent="0.4">
      <c r="A3" s="99"/>
    </row>
    <row r="4" spans="1:12" s="129" customFormat="1" ht="13" x14ac:dyDescent="0.3">
      <c r="A4" s="240"/>
      <c r="B4" s="241"/>
      <c r="C4" s="242"/>
      <c r="D4" s="265" t="s">
        <v>3</v>
      </c>
      <c r="E4" s="265" t="s">
        <v>4</v>
      </c>
      <c r="F4" s="265" t="s">
        <v>5</v>
      </c>
      <c r="G4" s="265" t="s">
        <v>74</v>
      </c>
      <c r="H4" s="1"/>
      <c r="I4" s="1"/>
      <c r="J4" s="1"/>
      <c r="K4" s="1"/>
      <c r="L4" s="1"/>
    </row>
    <row r="5" spans="1:12" s="129" customFormat="1" ht="13.5" thickBot="1" x14ac:dyDescent="0.35">
      <c r="A5" s="243"/>
      <c r="B5" s="244"/>
      <c r="C5" s="245"/>
      <c r="D5" s="267"/>
      <c r="E5" s="267"/>
      <c r="F5" s="267"/>
      <c r="G5" s="266"/>
      <c r="H5" s="1"/>
      <c r="I5" s="1"/>
      <c r="J5" s="1"/>
      <c r="K5" s="1"/>
      <c r="L5" s="1"/>
    </row>
    <row r="6" spans="1:12" s="129" customFormat="1" ht="13.5" thickBot="1" x14ac:dyDescent="0.35">
      <c r="A6" s="8"/>
      <c r="B6" s="9"/>
      <c r="C6" s="10"/>
      <c r="D6" s="266"/>
      <c r="E6" s="266"/>
      <c r="F6" s="266"/>
      <c r="G6" s="100" t="s">
        <v>75</v>
      </c>
      <c r="H6" s="1"/>
      <c r="I6" s="1"/>
      <c r="J6" s="1"/>
      <c r="K6" s="1"/>
      <c r="L6" s="1"/>
    </row>
    <row r="7" spans="1:12" s="129" customFormat="1" ht="13" x14ac:dyDescent="0.3">
      <c r="A7" s="101" t="s">
        <v>22</v>
      </c>
      <c r="B7" s="105"/>
      <c r="C7" s="106"/>
      <c r="D7" s="63"/>
      <c r="E7" s="106"/>
      <c r="F7" s="106"/>
      <c r="G7" s="107"/>
      <c r="H7" s="1"/>
      <c r="I7" s="1"/>
      <c r="J7" s="1"/>
      <c r="K7" s="1"/>
      <c r="L7" s="1"/>
    </row>
    <row r="8" spans="1:12" s="129" customFormat="1" ht="13" x14ac:dyDescent="0.3">
      <c r="A8" s="68"/>
      <c r="B8" s="62"/>
      <c r="C8" s="63"/>
      <c r="D8" s="63"/>
      <c r="E8" s="63"/>
      <c r="F8" s="63"/>
      <c r="G8" s="108"/>
      <c r="H8" s="1"/>
      <c r="I8" s="1"/>
      <c r="J8" s="1"/>
      <c r="K8" s="1"/>
      <c r="L8" s="1"/>
    </row>
    <row r="9" spans="1:12" s="129" customFormat="1" ht="13" x14ac:dyDescent="0.3">
      <c r="A9" s="28" t="s">
        <v>23</v>
      </c>
      <c r="B9" s="29" t="s">
        <v>35</v>
      </c>
      <c r="C9" s="32" t="s">
        <v>30</v>
      </c>
      <c r="D9" s="102" t="s">
        <v>76</v>
      </c>
      <c r="E9" s="43" t="s">
        <v>77</v>
      </c>
      <c r="F9" s="44">
        <v>0.21</v>
      </c>
      <c r="G9" s="103">
        <v>5.7350000000000001E-4</v>
      </c>
      <c r="H9" s="1"/>
      <c r="I9" s="1"/>
      <c r="J9" s="1"/>
      <c r="K9" s="1"/>
      <c r="L9" s="1"/>
    </row>
    <row r="10" spans="1:12" s="129" customFormat="1" ht="13" x14ac:dyDescent="0.3">
      <c r="A10" s="68"/>
      <c r="B10" s="62"/>
      <c r="C10" s="75"/>
      <c r="D10" s="75"/>
      <c r="E10" s="75"/>
      <c r="F10" s="75"/>
      <c r="G10" s="108"/>
      <c r="H10" s="1"/>
      <c r="I10" s="1"/>
      <c r="J10" s="1"/>
      <c r="K10" s="1"/>
      <c r="L10" s="1"/>
    </row>
    <row r="11" spans="1:12" s="129" customFormat="1" ht="13" x14ac:dyDescent="0.3">
      <c r="A11" s="28" t="s">
        <v>34</v>
      </c>
      <c r="B11" s="33" t="s">
        <v>37</v>
      </c>
      <c r="C11" s="75"/>
      <c r="D11" s="75"/>
      <c r="E11" s="75"/>
      <c r="F11" s="75"/>
      <c r="G11" s="108"/>
      <c r="H11" s="1"/>
      <c r="I11" s="1"/>
      <c r="J11" s="1"/>
      <c r="K11" s="1"/>
      <c r="L11" s="1"/>
    </row>
    <row r="12" spans="1:12" s="129" customFormat="1" ht="13" x14ac:dyDescent="0.3">
      <c r="A12" s="68"/>
      <c r="B12" s="69" t="s">
        <v>40</v>
      </c>
      <c r="C12" s="32" t="s">
        <v>26</v>
      </c>
      <c r="D12" s="43" t="s">
        <v>38</v>
      </c>
      <c r="E12" s="43" t="s">
        <v>39</v>
      </c>
      <c r="F12" s="44">
        <v>0.21</v>
      </c>
      <c r="G12" s="104">
        <v>82</v>
      </c>
      <c r="H12" s="1"/>
      <c r="I12" s="1"/>
      <c r="J12" s="1"/>
      <c r="K12" s="1"/>
      <c r="L12" s="1"/>
    </row>
    <row r="13" spans="1:12" s="129" customFormat="1" ht="13.5" thickBot="1" x14ac:dyDescent="0.35">
      <c r="A13" s="77"/>
      <c r="B13" s="3"/>
      <c r="C13" s="78"/>
      <c r="D13" s="78"/>
      <c r="E13" s="78"/>
      <c r="F13" s="78"/>
      <c r="G13" s="109"/>
      <c r="H13" s="1"/>
      <c r="I13" s="1"/>
      <c r="J13" s="1"/>
      <c r="K13" s="1"/>
      <c r="L13" s="1"/>
    </row>
    <row r="14" spans="1:12" s="129" customFormat="1" ht="13" x14ac:dyDescent="0.3">
      <c r="A14" s="1"/>
      <c r="B14" s="1"/>
      <c r="C14" s="1"/>
      <c r="D14" s="1"/>
      <c r="E14" s="1"/>
      <c r="F14" s="1"/>
      <c r="G14" s="1"/>
      <c r="H14" s="1"/>
      <c r="I14" s="1"/>
      <c r="J14" s="1"/>
      <c r="K14" s="1"/>
      <c r="L14" s="1"/>
    </row>
    <row r="15" spans="1:12" s="129" customFormat="1" ht="13" x14ac:dyDescent="0.3">
      <c r="A15" s="87" t="s">
        <v>53</v>
      </c>
      <c r="B15" s="1"/>
      <c r="C15" s="1"/>
      <c r="D15" s="1"/>
      <c r="E15" s="1"/>
      <c r="F15" s="1"/>
      <c r="G15" s="1"/>
      <c r="H15" s="1"/>
      <c r="I15" s="1"/>
      <c r="J15" s="1"/>
      <c r="K15" s="1"/>
      <c r="L15" s="1"/>
    </row>
    <row r="16" spans="1:12" s="129" customFormat="1" ht="13" x14ac:dyDescent="0.3">
      <c r="A16" s="1"/>
      <c r="B16" s="1"/>
      <c r="C16" s="1"/>
      <c r="D16" s="1"/>
      <c r="E16" s="1"/>
      <c r="F16" s="1"/>
      <c r="G16" s="1"/>
      <c r="H16" s="1"/>
      <c r="I16" s="1"/>
      <c r="J16" s="1"/>
      <c r="K16" s="1"/>
      <c r="L16"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B5F1-7A8D-41CA-A034-AE931F37CC8C}">
  <sheetPr>
    <pageSetUpPr fitToPage="1"/>
  </sheetPr>
  <dimension ref="A1:N48"/>
  <sheetViews>
    <sheetView workbookViewId="0">
      <selection activeCell="B20" sqref="B20"/>
    </sheetView>
  </sheetViews>
  <sheetFormatPr defaultRowHeight="14.5" x14ac:dyDescent="0.35"/>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111"/>
  </cols>
  <sheetData>
    <row r="1" spans="1:14" ht="20.5" thickBot="1" x14ac:dyDescent="0.4">
      <c r="A1" s="237" t="s">
        <v>102</v>
      </c>
      <c r="B1" s="238"/>
      <c r="C1" s="238"/>
      <c r="D1" s="238"/>
      <c r="E1" s="238"/>
      <c r="F1" s="238"/>
      <c r="G1" s="238"/>
      <c r="H1" s="238"/>
      <c r="I1" s="238"/>
      <c r="J1" s="238"/>
      <c r="K1" s="238"/>
      <c r="L1" s="238"/>
      <c r="M1" s="238"/>
      <c r="N1" s="239"/>
    </row>
    <row r="2" spans="1:14" x14ac:dyDescent="0.35">
      <c r="M2" s="2"/>
      <c r="N2" s="2"/>
    </row>
    <row r="3" spans="1:14" ht="15" thickBot="1" x14ac:dyDescent="0.4">
      <c r="M3" s="3"/>
      <c r="N3" s="3"/>
    </row>
    <row r="4" spans="1:14" s="129" customFormat="1" ht="13" x14ac:dyDescent="0.3">
      <c r="A4" s="240"/>
      <c r="B4" s="241"/>
      <c r="C4" s="242"/>
      <c r="D4" s="80"/>
      <c r="E4" s="80"/>
      <c r="F4" s="80"/>
      <c r="G4" s="240" t="s">
        <v>0</v>
      </c>
      <c r="H4" s="241"/>
      <c r="I4" s="241"/>
      <c r="J4" s="241"/>
      <c r="K4" s="240" t="s">
        <v>1</v>
      </c>
      <c r="L4" s="241"/>
      <c r="M4" s="240" t="s">
        <v>2</v>
      </c>
      <c r="N4" s="242"/>
    </row>
    <row r="5" spans="1:14" s="129" customFormat="1" ht="13.5" thickBot="1" x14ac:dyDescent="0.35">
      <c r="A5" s="243"/>
      <c r="B5" s="244"/>
      <c r="C5" s="245"/>
      <c r="D5" s="11"/>
      <c r="E5" s="11"/>
      <c r="F5" s="11"/>
      <c r="G5" s="246"/>
      <c r="H5" s="247"/>
      <c r="I5" s="247"/>
      <c r="J5" s="247"/>
      <c r="K5" s="243"/>
      <c r="L5" s="244"/>
      <c r="M5" s="243"/>
      <c r="N5" s="245"/>
    </row>
    <row r="6" spans="1:14" s="129"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129" customFormat="1" ht="13.5" thickBot="1" x14ac:dyDescent="0.35">
      <c r="A7" s="243"/>
      <c r="B7" s="244"/>
      <c r="C7" s="245"/>
      <c r="D7" s="11"/>
      <c r="E7" s="11"/>
      <c r="F7" s="11"/>
      <c r="G7" s="243" t="s">
        <v>14</v>
      </c>
      <c r="H7" s="244"/>
      <c r="I7" s="244"/>
      <c r="J7" s="244"/>
      <c r="K7" s="243" t="s">
        <v>14</v>
      </c>
      <c r="L7" s="244"/>
      <c r="M7" s="243" t="s">
        <v>15</v>
      </c>
      <c r="N7" s="245"/>
    </row>
    <row r="8" spans="1:14" s="129" customFormat="1" ht="13" x14ac:dyDescent="0.3">
      <c r="A8" s="243"/>
      <c r="B8" s="244"/>
      <c r="C8" s="245"/>
      <c r="D8" s="11"/>
      <c r="E8" s="11"/>
      <c r="F8" s="11"/>
      <c r="G8" s="4" t="s">
        <v>16</v>
      </c>
      <c r="H8" s="19" t="s">
        <v>17</v>
      </c>
      <c r="I8" s="20" t="s">
        <v>18</v>
      </c>
      <c r="J8" s="5" t="s">
        <v>19</v>
      </c>
      <c r="K8" s="4" t="s">
        <v>20</v>
      </c>
      <c r="L8" s="21" t="s">
        <v>21</v>
      </c>
      <c r="M8" s="243"/>
      <c r="N8" s="245"/>
    </row>
    <row r="9" spans="1:14" s="129" customFormat="1" ht="13.5" thickBot="1" x14ac:dyDescent="0.35">
      <c r="A9" s="6"/>
      <c r="B9" s="7"/>
      <c r="C9" s="26"/>
      <c r="D9" s="82"/>
      <c r="E9" s="82"/>
      <c r="F9" s="82"/>
      <c r="G9" s="6"/>
      <c r="H9" s="22"/>
      <c r="I9" s="23"/>
      <c r="J9" s="24"/>
      <c r="K9" s="6"/>
      <c r="L9" s="25"/>
      <c r="M9" s="6"/>
      <c r="N9" s="26"/>
    </row>
    <row r="10" spans="1:14" s="129" customFormat="1" ht="13" x14ac:dyDescent="0.3">
      <c r="A10" s="27" t="s">
        <v>22</v>
      </c>
      <c r="B10" s="62"/>
      <c r="C10" s="63"/>
      <c r="D10" s="64"/>
      <c r="E10" s="64"/>
      <c r="F10" s="64"/>
      <c r="G10" s="65"/>
      <c r="H10" s="66"/>
      <c r="I10" s="66"/>
      <c r="J10" s="67"/>
      <c r="K10" s="65"/>
      <c r="L10" s="62"/>
      <c r="M10" s="65"/>
      <c r="N10" s="63"/>
    </row>
    <row r="11" spans="1:14" s="129" customFormat="1" ht="13" x14ac:dyDescent="0.3">
      <c r="A11" s="27"/>
      <c r="B11" s="62"/>
      <c r="C11" s="63"/>
      <c r="D11" s="64"/>
      <c r="E11" s="64"/>
      <c r="F11" s="64"/>
      <c r="G11" s="65"/>
      <c r="H11" s="66"/>
      <c r="I11" s="66"/>
      <c r="J11" s="66"/>
      <c r="K11" s="65"/>
      <c r="L11" s="62"/>
      <c r="M11" s="65"/>
      <c r="N11" s="63"/>
    </row>
    <row r="12" spans="1:14" s="129" customFormat="1" ht="13" x14ac:dyDescent="0.3">
      <c r="A12" s="28" t="s">
        <v>23</v>
      </c>
      <c r="B12" s="29" t="s">
        <v>24</v>
      </c>
      <c r="C12" s="30"/>
      <c r="D12" s="31"/>
      <c r="E12" s="31"/>
      <c r="F12" s="31"/>
      <c r="G12" s="65"/>
      <c r="H12" s="66"/>
      <c r="I12" s="66"/>
      <c r="J12" s="66"/>
      <c r="K12" s="65"/>
      <c r="L12" s="62"/>
      <c r="M12" s="65"/>
      <c r="N12" s="63"/>
    </row>
    <row r="13" spans="1:14" s="129" customFormat="1" ht="13" x14ac:dyDescent="0.3">
      <c r="A13" s="68"/>
      <c r="B13" s="69" t="s">
        <v>25</v>
      </c>
      <c r="C13" s="32" t="s">
        <v>26</v>
      </c>
      <c r="D13" s="43" t="s">
        <v>27</v>
      </c>
      <c r="E13" s="43" t="s">
        <v>28</v>
      </c>
      <c r="F13" s="44">
        <v>0.21</v>
      </c>
      <c r="G13" s="45">
        <v>12.09</v>
      </c>
      <c r="H13" s="46">
        <v>67.05</v>
      </c>
      <c r="I13" s="47">
        <v>148.30000000000001</v>
      </c>
      <c r="J13" s="47">
        <v>5058.46</v>
      </c>
      <c r="K13" s="65"/>
      <c r="L13" s="62"/>
      <c r="M13" s="65"/>
      <c r="N13" s="63"/>
    </row>
    <row r="14" spans="1:14" s="129" customFormat="1" ht="13" x14ac:dyDescent="0.3">
      <c r="A14" s="68"/>
      <c r="B14" s="69" t="s">
        <v>29</v>
      </c>
      <c r="C14" s="32" t="s">
        <v>30</v>
      </c>
      <c r="D14" s="43" t="s">
        <v>31</v>
      </c>
      <c r="E14" s="43" t="s">
        <v>28</v>
      </c>
      <c r="F14" s="44">
        <v>0.21</v>
      </c>
      <c r="G14" s="48">
        <v>1.69214E-2</v>
      </c>
      <c r="H14" s="49">
        <v>5.9281999999999998E-3</v>
      </c>
      <c r="I14" s="50">
        <v>5.3864999999999998E-3</v>
      </c>
      <c r="J14" s="50">
        <v>4.7639999999999998E-4</v>
      </c>
      <c r="K14" s="51">
        <v>4.7639999999999998E-4</v>
      </c>
      <c r="L14" s="50">
        <v>4.6230000000000002E-4</v>
      </c>
      <c r="M14" s="51">
        <v>6.1390000000000001E-4</v>
      </c>
      <c r="N14" s="52">
        <v>4.5439999999999999E-4</v>
      </c>
    </row>
    <row r="15" spans="1:14" s="129" customFormat="1" ht="13" x14ac:dyDescent="0.3">
      <c r="A15" s="68"/>
      <c r="B15" s="69" t="s">
        <v>32</v>
      </c>
      <c r="C15" s="32" t="s">
        <v>33</v>
      </c>
      <c r="D15" s="43" t="s">
        <v>27</v>
      </c>
      <c r="E15" s="43" t="s">
        <v>28</v>
      </c>
      <c r="F15" s="44">
        <v>0.21</v>
      </c>
      <c r="G15" s="65"/>
      <c r="H15" s="66"/>
      <c r="I15" s="66"/>
      <c r="J15" s="66"/>
      <c r="K15" s="51">
        <v>2.0233821999999999</v>
      </c>
      <c r="L15" s="50">
        <v>0.30757200000000001</v>
      </c>
      <c r="M15" s="65"/>
      <c r="N15" s="63"/>
    </row>
    <row r="16" spans="1:14" s="129" customFormat="1" ht="13" x14ac:dyDescent="0.3">
      <c r="A16" s="68"/>
      <c r="B16" s="62"/>
      <c r="C16" s="63"/>
      <c r="D16" s="70"/>
      <c r="E16" s="70"/>
      <c r="F16" s="70"/>
      <c r="G16" s="71"/>
      <c r="H16" s="72"/>
      <c r="I16" s="72"/>
      <c r="J16" s="72"/>
      <c r="K16" s="71"/>
      <c r="L16" s="73"/>
      <c r="M16" s="71"/>
      <c r="N16" s="74"/>
    </row>
    <row r="17" spans="1:14" s="129"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129" customFormat="1" ht="13" x14ac:dyDescent="0.3">
      <c r="A18" s="68"/>
      <c r="B18" s="62"/>
      <c r="C18" s="75"/>
      <c r="D18" s="70"/>
      <c r="E18" s="70"/>
      <c r="F18" s="70"/>
      <c r="G18" s="72"/>
      <c r="H18" s="72"/>
      <c r="I18" s="72"/>
      <c r="J18" s="72"/>
      <c r="K18" s="71"/>
      <c r="L18" s="73"/>
      <c r="M18" s="71"/>
      <c r="N18" s="74"/>
    </row>
    <row r="19" spans="1:14" s="129" customFormat="1" ht="13" x14ac:dyDescent="0.3">
      <c r="A19" s="28" t="s">
        <v>36</v>
      </c>
      <c r="B19" s="33" t="s">
        <v>37</v>
      </c>
      <c r="C19" s="75"/>
      <c r="D19" s="43" t="s">
        <v>38</v>
      </c>
      <c r="E19" s="43" t="s">
        <v>39</v>
      </c>
      <c r="F19" s="44">
        <v>0.21</v>
      </c>
      <c r="G19" s="72"/>
      <c r="H19" s="72"/>
      <c r="I19" s="72"/>
      <c r="J19" s="72"/>
      <c r="K19" s="71"/>
      <c r="L19" s="73"/>
      <c r="M19" s="71"/>
      <c r="N19" s="74"/>
    </row>
    <row r="20" spans="1:14" s="129" customFormat="1" ht="13" x14ac:dyDescent="0.3">
      <c r="A20" s="68"/>
      <c r="B20" s="69" t="s">
        <v>40</v>
      </c>
      <c r="C20" s="32" t="s">
        <v>26</v>
      </c>
      <c r="D20" s="53"/>
      <c r="E20" s="53"/>
      <c r="F20" s="44">
        <v>0.21</v>
      </c>
      <c r="G20" s="248">
        <v>82</v>
      </c>
      <c r="H20" s="249"/>
      <c r="I20" s="249"/>
      <c r="J20" s="250"/>
      <c r="K20" s="248">
        <v>82</v>
      </c>
      <c r="L20" s="250"/>
      <c r="M20" s="251"/>
      <c r="N20" s="252"/>
    </row>
    <row r="21" spans="1:14" s="129" customFormat="1" ht="13" x14ac:dyDescent="0.3">
      <c r="A21" s="68"/>
      <c r="B21" s="69" t="s">
        <v>41</v>
      </c>
      <c r="C21" s="32" t="s">
        <v>26</v>
      </c>
      <c r="D21" s="53"/>
      <c r="E21" s="53"/>
      <c r="F21" s="44">
        <v>0.21</v>
      </c>
      <c r="G21" s="248">
        <v>82</v>
      </c>
      <c r="H21" s="249"/>
      <c r="I21" s="249"/>
      <c r="J21" s="250"/>
      <c r="K21" s="248">
        <v>82</v>
      </c>
      <c r="L21" s="249"/>
      <c r="M21" s="251"/>
      <c r="N21" s="252"/>
    </row>
    <row r="22" spans="1:14" s="129" customFormat="1" ht="13" x14ac:dyDescent="0.3">
      <c r="A22" s="68"/>
      <c r="B22" s="69" t="s">
        <v>42</v>
      </c>
      <c r="C22" s="32" t="s">
        <v>26</v>
      </c>
      <c r="D22" s="53"/>
      <c r="E22" s="53"/>
      <c r="F22" s="44">
        <v>0.21</v>
      </c>
      <c r="G22" s="248">
        <v>11.27</v>
      </c>
      <c r="H22" s="249"/>
      <c r="I22" s="249"/>
      <c r="J22" s="250"/>
      <c r="K22" s="248">
        <v>11.27</v>
      </c>
      <c r="L22" s="249"/>
      <c r="M22" s="251"/>
      <c r="N22" s="252"/>
    </row>
    <row r="23" spans="1:14" s="129" customFormat="1" ht="13" x14ac:dyDescent="0.3">
      <c r="A23" s="68"/>
      <c r="B23" s="62"/>
      <c r="C23" s="75"/>
      <c r="D23" s="70"/>
      <c r="E23" s="70"/>
      <c r="F23" s="70"/>
      <c r="G23" s="71"/>
      <c r="H23" s="72"/>
      <c r="I23" s="72"/>
      <c r="J23" s="76"/>
      <c r="K23" s="71"/>
      <c r="L23" s="73"/>
      <c r="M23" s="71"/>
      <c r="N23" s="74"/>
    </row>
    <row r="24" spans="1:14" s="129" customFormat="1" ht="13" x14ac:dyDescent="0.3">
      <c r="A24" s="27" t="s">
        <v>43</v>
      </c>
      <c r="B24" s="62"/>
      <c r="C24" s="32" t="s">
        <v>30</v>
      </c>
      <c r="D24" s="43" t="s">
        <v>44</v>
      </c>
      <c r="E24" s="43" t="s">
        <v>45</v>
      </c>
      <c r="F24" s="44">
        <v>0.21</v>
      </c>
      <c r="G24" s="48">
        <v>5.0429999999999995E-4</v>
      </c>
      <c r="H24" s="49">
        <v>5.0429999999999995E-4</v>
      </c>
      <c r="I24" s="50">
        <v>5.0429999999999995E-4</v>
      </c>
      <c r="J24" s="50">
        <v>0</v>
      </c>
      <c r="K24" s="51">
        <v>0</v>
      </c>
      <c r="L24" s="50">
        <v>0</v>
      </c>
      <c r="M24" s="54"/>
      <c r="N24" s="55"/>
    </row>
    <row r="25" spans="1:14" s="129" customFormat="1" ht="13" x14ac:dyDescent="0.3">
      <c r="A25" s="68"/>
      <c r="B25" s="62"/>
      <c r="C25" s="75"/>
      <c r="D25" s="70"/>
      <c r="E25" s="70"/>
      <c r="F25" s="70"/>
      <c r="G25" s="71"/>
      <c r="H25" s="72"/>
      <c r="I25" s="72"/>
      <c r="J25" s="72"/>
      <c r="K25" s="71"/>
      <c r="L25" s="73"/>
      <c r="M25" s="71"/>
      <c r="N25" s="74"/>
    </row>
    <row r="26" spans="1:14" s="129" customFormat="1" ht="13" x14ac:dyDescent="0.3">
      <c r="A26" s="34" t="s">
        <v>46</v>
      </c>
      <c r="B26" s="62"/>
      <c r="C26" s="32"/>
      <c r="D26" s="35"/>
      <c r="E26" s="35"/>
      <c r="F26" s="35"/>
      <c r="G26" s="71"/>
      <c r="H26" s="72"/>
      <c r="I26" s="72"/>
      <c r="J26" s="72"/>
      <c r="K26" s="71"/>
      <c r="L26" s="73"/>
      <c r="M26" s="71"/>
      <c r="N26" s="74"/>
    </row>
    <row r="27" spans="1:14" s="129" customFormat="1" ht="13" x14ac:dyDescent="0.3">
      <c r="A27" s="36" t="s">
        <v>23</v>
      </c>
      <c r="B27" s="37" t="s">
        <v>47</v>
      </c>
      <c r="C27" s="38" t="s">
        <v>30</v>
      </c>
      <c r="D27" s="43" t="s">
        <v>48</v>
      </c>
      <c r="E27" s="43" t="s">
        <v>49</v>
      </c>
      <c r="F27" s="44">
        <v>0.21</v>
      </c>
      <c r="G27" s="56">
        <v>4.4129999999999999E-4</v>
      </c>
      <c r="H27" s="57">
        <v>4.4129999999999999E-4</v>
      </c>
      <c r="I27" s="58">
        <v>4.4129999999999999E-4</v>
      </c>
      <c r="J27" s="58">
        <v>1.54E-4</v>
      </c>
      <c r="K27" s="59">
        <v>1.54E-4</v>
      </c>
      <c r="L27" s="58">
        <v>3.2799999999999998E-5</v>
      </c>
      <c r="M27" s="60"/>
      <c r="N27" s="61"/>
    </row>
    <row r="28" spans="1:14" s="129" customFormat="1" ht="26" x14ac:dyDescent="0.3">
      <c r="A28" s="39" t="s">
        <v>34</v>
      </c>
      <c r="B28" s="40" t="s">
        <v>50</v>
      </c>
      <c r="C28" s="38" t="s">
        <v>30</v>
      </c>
      <c r="D28" s="43" t="s">
        <v>51</v>
      </c>
      <c r="E28" s="43" t="s">
        <v>52</v>
      </c>
      <c r="F28" s="44">
        <v>0.21</v>
      </c>
      <c r="G28" s="56">
        <v>9.3300000000000005E-5</v>
      </c>
      <c r="H28" s="57">
        <v>9.3300000000000005E-5</v>
      </c>
      <c r="I28" s="58">
        <v>9.3300000000000005E-5</v>
      </c>
      <c r="J28" s="58">
        <v>3.26E-5</v>
      </c>
      <c r="K28" s="59">
        <v>3.26E-5</v>
      </c>
      <c r="L28" s="58">
        <v>6.9E-6</v>
      </c>
      <c r="M28" s="60"/>
      <c r="N28" s="61"/>
    </row>
    <row r="29" spans="1:14" s="129" customFormat="1" ht="13.5" thickBot="1" x14ac:dyDescent="0.35">
      <c r="A29" s="77"/>
      <c r="B29" s="3"/>
      <c r="C29" s="78"/>
      <c r="D29" s="79"/>
      <c r="E29" s="79"/>
      <c r="F29" s="79"/>
      <c r="G29" s="83"/>
      <c r="H29" s="84"/>
      <c r="I29" s="84"/>
      <c r="J29" s="84"/>
      <c r="K29" s="83"/>
      <c r="L29" s="85"/>
      <c r="M29" s="83"/>
      <c r="N29" s="86"/>
    </row>
    <row r="30" spans="1:14" s="129" customFormat="1" ht="13" x14ac:dyDescent="0.3">
      <c r="A30" s="1"/>
      <c r="B30" s="1"/>
      <c r="C30" s="1"/>
      <c r="D30" s="41"/>
      <c r="E30" s="41"/>
      <c r="F30" s="41"/>
      <c r="G30" s="1"/>
      <c r="H30" s="1"/>
      <c r="I30" s="1"/>
      <c r="J30" s="1"/>
      <c r="K30" s="1"/>
      <c r="L30" s="1"/>
      <c r="M30" s="1"/>
      <c r="N30" s="1"/>
    </row>
    <row r="31" spans="1:14" s="129" customFormat="1" ht="13" x14ac:dyDescent="0.3">
      <c r="A31" s="87" t="s">
        <v>53</v>
      </c>
      <c r="B31" s="116"/>
      <c r="C31" s="116"/>
      <c r="D31" s="41"/>
      <c r="E31" s="41"/>
      <c r="F31" s="41"/>
      <c r="G31" s="116"/>
      <c r="H31" s="116"/>
      <c r="I31" s="116"/>
      <c r="J31" s="116"/>
      <c r="K31" s="116"/>
      <c r="L31" s="116"/>
      <c r="M31" s="116"/>
      <c r="N31" s="116"/>
    </row>
    <row r="32" spans="1:14" s="129" customFormat="1" ht="13" x14ac:dyDescent="0.3">
      <c r="A32" s="117" t="s">
        <v>54</v>
      </c>
      <c r="B32" s="41"/>
      <c r="C32" s="41"/>
      <c r="D32" s="41"/>
      <c r="E32" s="41"/>
      <c r="F32" s="41"/>
      <c r="G32" s="41"/>
      <c r="H32" s="41"/>
      <c r="I32" s="41"/>
      <c r="J32" s="41"/>
      <c r="K32" s="41"/>
      <c r="L32" s="41"/>
      <c r="M32" s="41"/>
      <c r="N32" s="41"/>
    </row>
    <row r="33" spans="1:14" s="129" customFormat="1" ht="13" x14ac:dyDescent="0.3">
      <c r="A33" s="118" t="s">
        <v>55</v>
      </c>
      <c r="B33" s="41" t="s">
        <v>56</v>
      </c>
      <c r="C33" s="41"/>
      <c r="D33" s="41"/>
      <c r="E33" s="41"/>
      <c r="F33" s="41"/>
      <c r="G33" s="41"/>
      <c r="H33" s="41"/>
      <c r="I33" s="41"/>
      <c r="J33" s="41"/>
      <c r="K33" s="41"/>
      <c r="L33" s="41"/>
      <c r="M33" s="41"/>
      <c r="N33" s="41"/>
    </row>
    <row r="34" spans="1:14" s="129" customFormat="1" ht="13" x14ac:dyDescent="0.3">
      <c r="A34" s="118" t="s">
        <v>55</v>
      </c>
      <c r="B34" s="41" t="s">
        <v>57</v>
      </c>
      <c r="C34" s="41"/>
      <c r="D34" s="41"/>
      <c r="E34" s="41"/>
      <c r="F34" s="41"/>
      <c r="G34" s="41"/>
      <c r="H34" s="41"/>
      <c r="I34" s="41"/>
      <c r="J34" s="41"/>
      <c r="K34" s="41"/>
      <c r="L34" s="41"/>
      <c r="M34" s="41"/>
      <c r="N34" s="41"/>
    </row>
    <row r="35" spans="1:14" s="129" customFormat="1" ht="13" x14ac:dyDescent="0.3">
      <c r="A35" s="118" t="s">
        <v>55</v>
      </c>
      <c r="B35" s="41" t="s">
        <v>58</v>
      </c>
      <c r="C35" s="41"/>
      <c r="D35" s="41"/>
      <c r="E35" s="41"/>
      <c r="F35" s="41"/>
      <c r="G35" s="41"/>
      <c r="H35" s="41"/>
      <c r="I35" s="41"/>
      <c r="J35" s="41"/>
      <c r="K35" s="41"/>
      <c r="L35" s="41"/>
      <c r="M35" s="41"/>
      <c r="N35" s="41"/>
    </row>
    <row r="36" spans="1:14" s="129" customFormat="1" ht="13" x14ac:dyDescent="0.3">
      <c r="A36" s="118"/>
      <c r="B36" s="41" t="s">
        <v>59</v>
      </c>
      <c r="C36" s="41"/>
      <c r="D36" s="41"/>
      <c r="E36" s="41"/>
      <c r="F36" s="41"/>
      <c r="G36" s="41"/>
      <c r="H36" s="41"/>
      <c r="I36" s="41"/>
      <c r="J36" s="41"/>
      <c r="K36" s="41"/>
      <c r="L36" s="41"/>
      <c r="M36" s="41"/>
      <c r="N36" s="41"/>
    </row>
    <row r="37" spans="1:14" s="129" customFormat="1" ht="13" x14ac:dyDescent="0.3">
      <c r="A37" s="118" t="s">
        <v>55</v>
      </c>
      <c r="B37" s="41" t="s">
        <v>60</v>
      </c>
      <c r="C37" s="41"/>
      <c r="D37" s="41"/>
      <c r="E37" s="41"/>
      <c r="F37" s="41"/>
      <c r="G37" s="41"/>
      <c r="H37" s="41"/>
      <c r="I37" s="41"/>
      <c r="J37" s="41"/>
      <c r="K37" s="41"/>
      <c r="L37" s="41"/>
      <c r="M37" s="41"/>
      <c r="N37" s="41"/>
    </row>
    <row r="38" spans="1:14" s="129" customFormat="1" ht="13" x14ac:dyDescent="0.3">
      <c r="A38" s="118" t="s">
        <v>55</v>
      </c>
      <c r="B38" s="41" t="s">
        <v>61</v>
      </c>
      <c r="C38" s="41"/>
      <c r="D38" s="41"/>
      <c r="E38" s="41"/>
      <c r="F38" s="41"/>
      <c r="G38" s="41"/>
      <c r="H38" s="41"/>
      <c r="I38" s="41"/>
      <c r="J38" s="41"/>
      <c r="K38" s="41"/>
      <c r="L38" s="41"/>
      <c r="M38" s="41"/>
      <c r="N38" s="41"/>
    </row>
    <row r="39" spans="1:14" s="129" customFormat="1" ht="13" x14ac:dyDescent="0.3">
      <c r="A39" s="118" t="s">
        <v>62</v>
      </c>
      <c r="B39" s="41" t="s">
        <v>63</v>
      </c>
      <c r="C39" s="41"/>
      <c r="D39" s="41"/>
      <c r="E39" s="41"/>
      <c r="F39" s="41"/>
      <c r="G39" s="41"/>
      <c r="H39" s="41"/>
      <c r="I39" s="41"/>
      <c r="J39" s="41"/>
      <c r="K39" s="41"/>
      <c r="L39" s="41"/>
      <c r="M39" s="41"/>
      <c r="N39" s="41"/>
    </row>
    <row r="40" spans="1:14" s="129" customFormat="1" ht="13" x14ac:dyDescent="0.3">
      <c r="A40" s="41"/>
      <c r="B40" s="41" t="s">
        <v>64</v>
      </c>
      <c r="C40" s="41"/>
      <c r="D40" s="41"/>
      <c r="E40" s="41"/>
      <c r="F40" s="41"/>
      <c r="G40" s="41"/>
      <c r="H40" s="41"/>
      <c r="I40" s="41"/>
      <c r="J40" s="41"/>
      <c r="K40" s="41"/>
      <c r="L40" s="41"/>
      <c r="M40" s="41"/>
      <c r="N40" s="41"/>
    </row>
    <row r="41" spans="1:14" s="129" customFormat="1" ht="13" x14ac:dyDescent="0.3">
      <c r="A41" s="119" t="s">
        <v>65</v>
      </c>
      <c r="B41" s="41"/>
      <c r="C41" s="41"/>
      <c r="D41" s="41"/>
      <c r="E41" s="41"/>
      <c r="F41" s="41"/>
      <c r="G41" s="41"/>
      <c r="H41" s="41"/>
      <c r="I41" s="41"/>
      <c r="J41" s="41"/>
      <c r="K41" s="41"/>
      <c r="L41" s="41"/>
      <c r="M41" s="41"/>
      <c r="N41" s="41"/>
    </row>
    <row r="42" spans="1:14" s="129" customFormat="1" ht="13" x14ac:dyDescent="0.3">
      <c r="A42" s="118" t="s">
        <v>55</v>
      </c>
      <c r="B42" s="120" t="s">
        <v>66</v>
      </c>
      <c r="C42" s="41"/>
      <c r="D42" s="41"/>
      <c r="E42" s="41"/>
      <c r="F42" s="41"/>
      <c r="G42" s="41"/>
      <c r="H42" s="41"/>
      <c r="I42" s="41"/>
      <c r="J42" s="41"/>
      <c r="K42" s="41"/>
      <c r="L42" s="41"/>
      <c r="M42" s="41"/>
      <c r="N42" s="41"/>
    </row>
    <row r="43" spans="1:14" s="129" customFormat="1" ht="13" x14ac:dyDescent="0.3">
      <c r="A43" s="121"/>
      <c r="B43" s="120" t="s">
        <v>67</v>
      </c>
      <c r="C43" s="41"/>
      <c r="D43" s="41"/>
      <c r="E43" s="41"/>
      <c r="F43" s="41"/>
      <c r="G43" s="41"/>
      <c r="H43" s="41"/>
      <c r="I43" s="41"/>
      <c r="J43" s="41"/>
      <c r="K43" s="41"/>
      <c r="L43" s="41"/>
      <c r="M43" s="41"/>
      <c r="N43" s="41"/>
    </row>
    <row r="44" spans="1:14" s="129" customFormat="1" ht="13" x14ac:dyDescent="0.3">
      <c r="A44" s="121"/>
      <c r="B44" s="120" t="s">
        <v>68</v>
      </c>
      <c r="C44" s="41"/>
      <c r="D44" s="41"/>
      <c r="E44" s="41"/>
      <c r="F44" s="41"/>
      <c r="G44" s="41"/>
      <c r="H44" s="41"/>
      <c r="I44" s="41"/>
      <c r="J44" s="41"/>
      <c r="K44" s="41"/>
      <c r="L44" s="41"/>
      <c r="M44" s="41"/>
      <c r="N44" s="41"/>
    </row>
    <row r="45" spans="1:14" s="129" customFormat="1" ht="13" x14ac:dyDescent="0.3">
      <c r="A45" s="118" t="s">
        <v>55</v>
      </c>
      <c r="B45" s="120" t="s">
        <v>69</v>
      </c>
      <c r="C45" s="41"/>
      <c r="D45" s="1"/>
      <c r="E45" s="1"/>
      <c r="F45" s="1"/>
      <c r="G45" s="41"/>
      <c r="H45" s="41"/>
      <c r="I45" s="41"/>
      <c r="J45" s="41"/>
      <c r="K45" s="41"/>
      <c r="L45" s="41"/>
      <c r="M45" s="41"/>
      <c r="N45" s="41"/>
    </row>
    <row r="46" spans="1:14" s="129" customFormat="1" ht="13" x14ac:dyDescent="0.3">
      <c r="A46" s="121"/>
      <c r="B46" s="120" t="s">
        <v>70</v>
      </c>
      <c r="C46" s="41"/>
      <c r="D46" s="1"/>
      <c r="E46" s="1"/>
      <c r="F46" s="1"/>
      <c r="G46" s="41"/>
      <c r="H46" s="41"/>
      <c r="I46" s="41"/>
      <c r="J46" s="41"/>
      <c r="K46" s="41"/>
      <c r="L46" s="41"/>
      <c r="M46" s="41"/>
      <c r="N46" s="41"/>
    </row>
    <row r="47" spans="1:14" s="129" customFormat="1" ht="13" x14ac:dyDescent="0.3">
      <c r="A47" s="118" t="s">
        <v>55</v>
      </c>
      <c r="B47" s="120" t="s">
        <v>71</v>
      </c>
      <c r="C47" s="41"/>
      <c r="D47" s="1"/>
      <c r="E47" s="1"/>
      <c r="F47" s="1"/>
      <c r="G47" s="41"/>
      <c r="H47" s="41"/>
      <c r="I47" s="41"/>
      <c r="J47" s="41"/>
      <c r="K47" s="41"/>
      <c r="L47" s="41"/>
      <c r="M47" s="41"/>
      <c r="N47" s="41"/>
    </row>
    <row r="48" spans="1:14" s="129" customFormat="1" ht="13" x14ac:dyDescent="0.3">
      <c r="A48" s="118" t="s">
        <v>55</v>
      </c>
      <c r="B48" s="41" t="s">
        <v>72</v>
      </c>
      <c r="C48" s="41"/>
      <c r="D48" s="1"/>
      <c r="E48" s="1"/>
      <c r="F48" s="1"/>
      <c r="G48" s="41"/>
      <c r="H48" s="41"/>
      <c r="I48" s="41"/>
      <c r="J48" s="41"/>
      <c r="K48" s="41"/>
      <c r="L48" s="41"/>
      <c r="M48" s="41"/>
      <c r="N48" s="41"/>
    </row>
  </sheetData>
  <mergeCells count="17">
    <mergeCell ref="A1:N1"/>
    <mergeCell ref="A4:C8"/>
    <mergeCell ref="G4:J5"/>
    <mergeCell ref="K4:L5"/>
    <mergeCell ref="M4:N5"/>
    <mergeCell ref="G7:J7"/>
    <mergeCell ref="K7:L7"/>
    <mergeCell ref="M7:N8"/>
    <mergeCell ref="G22:J22"/>
    <mergeCell ref="K22:L22"/>
    <mergeCell ref="M22:N22"/>
    <mergeCell ref="G20:J20"/>
    <mergeCell ref="K20:L20"/>
    <mergeCell ref="M20:N20"/>
    <mergeCell ref="G21:J21"/>
    <mergeCell ref="K21:L21"/>
    <mergeCell ref="M21:N21"/>
  </mergeCells>
  <pageMargins left="0.7" right="0.7" top="0.75" bottom="0.75" header="0.3" footer="0.3"/>
  <pageSetup paperSize="9" scale="3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B76D-7E77-49FC-A9CD-47A09876F3A7}">
  <sheetPr>
    <pageSetUpPr fitToPage="1"/>
  </sheetPr>
  <dimension ref="A1:L19"/>
  <sheetViews>
    <sheetView workbookViewId="0">
      <selection activeCell="B40" sqref="B40"/>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111"/>
  </cols>
  <sheetData>
    <row r="1" spans="1:12" ht="20.5" thickBot="1" x14ac:dyDescent="0.4">
      <c r="A1" s="237" t="s">
        <v>103</v>
      </c>
      <c r="B1" s="238"/>
      <c r="C1" s="238"/>
      <c r="D1" s="238"/>
      <c r="E1" s="238"/>
      <c r="F1" s="238"/>
      <c r="G1" s="239"/>
      <c r="H1" s="126"/>
      <c r="I1" s="126"/>
      <c r="J1" s="126"/>
      <c r="K1" s="126"/>
      <c r="L1" s="126"/>
    </row>
    <row r="2" spans="1:12" x14ac:dyDescent="0.35">
      <c r="A2" s="99"/>
    </row>
    <row r="3" spans="1:12" ht="15" thickBot="1" x14ac:dyDescent="0.4">
      <c r="A3" s="99"/>
    </row>
    <row r="4" spans="1:12" s="129" customFormat="1" ht="13" x14ac:dyDescent="0.3">
      <c r="A4" s="240"/>
      <c r="B4" s="241"/>
      <c r="C4" s="242"/>
      <c r="D4" s="265" t="s">
        <v>3</v>
      </c>
      <c r="E4" s="265" t="s">
        <v>4</v>
      </c>
      <c r="F4" s="265" t="s">
        <v>5</v>
      </c>
      <c r="G4" s="265" t="s">
        <v>74</v>
      </c>
      <c r="H4" s="1"/>
      <c r="I4" s="1"/>
      <c r="J4" s="1"/>
      <c r="K4" s="1"/>
      <c r="L4" s="1"/>
    </row>
    <row r="5" spans="1:12" s="129" customFormat="1" ht="13.5" thickBot="1" x14ac:dyDescent="0.35">
      <c r="A5" s="243"/>
      <c r="B5" s="244"/>
      <c r="C5" s="245"/>
      <c r="D5" s="267"/>
      <c r="E5" s="267"/>
      <c r="F5" s="267"/>
      <c r="G5" s="266"/>
      <c r="H5" s="1"/>
      <c r="I5" s="1"/>
      <c r="J5" s="1"/>
      <c r="K5" s="1"/>
      <c r="L5" s="1"/>
    </row>
    <row r="6" spans="1:12" s="129" customFormat="1" ht="13.5" thickBot="1" x14ac:dyDescent="0.35">
      <c r="A6" s="8"/>
      <c r="B6" s="9"/>
      <c r="C6" s="10"/>
      <c r="D6" s="266"/>
      <c r="E6" s="266"/>
      <c r="F6" s="266"/>
      <c r="G6" s="100" t="s">
        <v>75</v>
      </c>
      <c r="H6" s="1"/>
      <c r="I6" s="1"/>
      <c r="J6" s="1"/>
      <c r="K6" s="1"/>
      <c r="L6" s="1"/>
    </row>
    <row r="7" spans="1:12" s="129" customFormat="1" ht="13" x14ac:dyDescent="0.3">
      <c r="A7" s="101" t="s">
        <v>22</v>
      </c>
      <c r="B7" s="105"/>
      <c r="C7" s="106"/>
      <c r="D7" s="63"/>
      <c r="E7" s="106"/>
      <c r="F7" s="106"/>
      <c r="G7" s="107"/>
      <c r="H7" s="1"/>
      <c r="I7" s="1"/>
      <c r="J7" s="1"/>
      <c r="K7" s="1"/>
      <c r="L7" s="1"/>
    </row>
    <row r="8" spans="1:12" s="129" customFormat="1" ht="13" x14ac:dyDescent="0.3">
      <c r="A8" s="68"/>
      <c r="B8" s="62"/>
      <c r="C8" s="63"/>
      <c r="D8" s="63"/>
      <c r="E8" s="63"/>
      <c r="F8" s="63"/>
      <c r="G8" s="108"/>
      <c r="H8" s="1"/>
      <c r="I8" s="1"/>
      <c r="J8" s="1"/>
      <c r="K8" s="1"/>
      <c r="L8" s="1"/>
    </row>
    <row r="9" spans="1:12" s="129" customFormat="1" ht="13" x14ac:dyDescent="0.3">
      <c r="A9" s="28" t="s">
        <v>23</v>
      </c>
      <c r="B9" s="29" t="s">
        <v>35</v>
      </c>
      <c r="C9" s="32" t="s">
        <v>30</v>
      </c>
      <c r="D9" s="102" t="s">
        <v>76</v>
      </c>
      <c r="E9" s="43" t="s">
        <v>77</v>
      </c>
      <c r="F9" s="44">
        <v>0.21</v>
      </c>
      <c r="G9" s="103">
        <v>5.7350000000000001E-4</v>
      </c>
      <c r="H9" s="1"/>
      <c r="I9" s="1"/>
      <c r="J9" s="1"/>
      <c r="K9" s="1"/>
      <c r="L9" s="1"/>
    </row>
    <row r="10" spans="1:12" s="129" customFormat="1" ht="13" x14ac:dyDescent="0.3">
      <c r="A10" s="68"/>
      <c r="B10" s="62"/>
      <c r="C10" s="75"/>
      <c r="D10" s="75"/>
      <c r="E10" s="75"/>
      <c r="F10" s="75"/>
      <c r="G10" s="108"/>
      <c r="H10" s="1"/>
      <c r="I10" s="1"/>
      <c r="J10" s="1"/>
      <c r="K10" s="1"/>
      <c r="L10" s="1"/>
    </row>
    <row r="11" spans="1:12" s="129" customFormat="1" ht="13" x14ac:dyDescent="0.3">
      <c r="A11" s="28" t="s">
        <v>34</v>
      </c>
      <c r="B11" s="33" t="s">
        <v>37</v>
      </c>
      <c r="C11" s="75"/>
      <c r="D11" s="75"/>
      <c r="E11" s="75"/>
      <c r="F11" s="75"/>
      <c r="G11" s="108"/>
      <c r="H11" s="1"/>
      <c r="I11" s="1"/>
      <c r="J11" s="1"/>
      <c r="K11" s="1"/>
      <c r="L11" s="1"/>
    </row>
    <row r="12" spans="1:12" s="129" customFormat="1" ht="13" x14ac:dyDescent="0.3">
      <c r="A12" s="68"/>
      <c r="B12" s="69" t="s">
        <v>40</v>
      </c>
      <c r="C12" s="32" t="s">
        <v>26</v>
      </c>
      <c r="D12" s="43" t="s">
        <v>38</v>
      </c>
      <c r="E12" s="43" t="s">
        <v>39</v>
      </c>
      <c r="F12" s="44">
        <v>0.21</v>
      </c>
      <c r="G12" s="104">
        <v>82</v>
      </c>
      <c r="H12" s="1"/>
      <c r="I12" s="1"/>
      <c r="J12" s="1"/>
      <c r="K12" s="1"/>
      <c r="L12" s="1"/>
    </row>
    <row r="13" spans="1:12" s="129" customFormat="1" ht="13.5" thickBot="1" x14ac:dyDescent="0.35">
      <c r="A13" s="77"/>
      <c r="B13" s="3"/>
      <c r="C13" s="78"/>
      <c r="D13" s="78"/>
      <c r="E13" s="78"/>
      <c r="F13" s="78"/>
      <c r="G13" s="109"/>
      <c r="H13" s="1"/>
      <c r="I13" s="1"/>
      <c r="J13" s="1"/>
      <c r="K13" s="1"/>
      <c r="L13" s="1"/>
    </row>
    <row r="14" spans="1:12" s="129" customFormat="1" ht="13" x14ac:dyDescent="0.3">
      <c r="A14" s="1"/>
      <c r="B14" s="1"/>
      <c r="C14" s="1"/>
      <c r="D14" s="1"/>
      <c r="E14" s="1"/>
      <c r="F14" s="1"/>
      <c r="G14" s="1"/>
      <c r="H14" s="1"/>
      <c r="I14" s="1"/>
      <c r="J14" s="1"/>
      <c r="K14" s="1"/>
      <c r="L14" s="1"/>
    </row>
    <row r="15" spans="1:12" s="129" customFormat="1" ht="13" x14ac:dyDescent="0.3">
      <c r="A15" s="87" t="s">
        <v>53</v>
      </c>
      <c r="B15" s="1"/>
      <c r="C15" s="1"/>
      <c r="D15" s="1"/>
      <c r="E15" s="1"/>
      <c r="F15" s="1"/>
      <c r="G15" s="1"/>
      <c r="H15" s="1"/>
      <c r="I15" s="1"/>
      <c r="J15" s="1"/>
      <c r="K15" s="1"/>
      <c r="L15" s="1"/>
    </row>
    <row r="16" spans="1:12" s="129" customFormat="1" ht="13" x14ac:dyDescent="0.3">
      <c r="A16" s="1"/>
      <c r="B16" s="1"/>
      <c r="C16" s="1"/>
      <c r="D16" s="1"/>
      <c r="E16" s="1"/>
      <c r="F16" s="1"/>
      <c r="G16" s="1"/>
      <c r="H16" s="1"/>
      <c r="I16" s="1"/>
      <c r="J16" s="1"/>
      <c r="K16" s="1"/>
      <c r="L16" s="1"/>
    </row>
    <row r="17" spans="1:12" s="129" customFormat="1" ht="13" x14ac:dyDescent="0.3">
      <c r="A17" s="1"/>
      <c r="B17" s="1"/>
      <c r="C17" s="1"/>
      <c r="D17" s="1"/>
      <c r="E17" s="1"/>
      <c r="F17" s="1"/>
      <c r="G17" s="1"/>
      <c r="H17" s="1"/>
      <c r="I17" s="1"/>
      <c r="J17" s="1"/>
      <c r="K17" s="1"/>
      <c r="L17" s="1"/>
    </row>
    <row r="18" spans="1:12" s="129" customFormat="1" ht="13" x14ac:dyDescent="0.3">
      <c r="A18" s="1"/>
      <c r="B18" s="1"/>
      <c r="C18" s="1"/>
      <c r="D18" s="1"/>
      <c r="E18" s="1"/>
      <c r="F18" s="1"/>
      <c r="G18" s="1"/>
      <c r="H18" s="1"/>
      <c r="I18" s="1"/>
      <c r="J18" s="1"/>
      <c r="K18" s="1"/>
      <c r="L18" s="1"/>
    </row>
    <row r="19" spans="1:12" s="129" customFormat="1" ht="13" x14ac:dyDescent="0.3">
      <c r="A19" s="1"/>
      <c r="B19" s="1"/>
      <c r="C19" s="1"/>
      <c r="D19" s="1"/>
      <c r="E19" s="1"/>
      <c r="F19" s="1"/>
      <c r="G19" s="1"/>
      <c r="H19" s="1"/>
      <c r="I19" s="1"/>
      <c r="J19" s="1"/>
      <c r="K19" s="1"/>
      <c r="L19"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AEDD-AD8C-40B8-A7E4-AFEB19DB7DE4}">
  <dimension ref="B1:N25"/>
  <sheetViews>
    <sheetView topLeftCell="B1" zoomScaleNormal="100" workbookViewId="0">
      <selection activeCell="G11" sqref="G11"/>
    </sheetView>
  </sheetViews>
  <sheetFormatPr defaultColWidth="9.08984375" defaultRowHeight="13.5" x14ac:dyDescent="0.3"/>
  <cols>
    <col min="1" max="1" width="3.453125" style="130" customWidth="1"/>
    <col min="2" max="2" width="44.6328125" style="130" customWidth="1"/>
    <col min="3" max="5" width="9.08984375" style="130"/>
    <col min="6" max="6" width="13.54296875" style="130" customWidth="1"/>
    <col min="7" max="7" width="16.453125" style="130" bestFit="1" customWidth="1"/>
    <col min="8" max="16384" width="9.08984375" style="130"/>
  </cols>
  <sheetData>
    <row r="1" spans="2:8" ht="14" thickBot="1" x14ac:dyDescent="0.35"/>
    <row r="2" spans="2:8" ht="14" thickBot="1" x14ac:dyDescent="0.35">
      <c r="B2" s="131" t="s">
        <v>104</v>
      </c>
      <c r="C2" s="132"/>
      <c r="D2" s="132"/>
      <c r="E2" s="132"/>
      <c r="F2" s="133" t="s">
        <v>105</v>
      </c>
      <c r="G2" s="134" t="s">
        <v>106</v>
      </c>
    </row>
    <row r="3" spans="2:8" ht="14" thickBot="1" x14ac:dyDescent="0.35">
      <c r="B3" s="135" t="s">
        <v>107</v>
      </c>
      <c r="C3" s="136"/>
      <c r="D3" s="137"/>
      <c r="E3" s="138"/>
      <c r="F3" s="139">
        <v>18</v>
      </c>
      <c r="G3" s="140" t="s">
        <v>26</v>
      </c>
    </row>
    <row r="4" spans="2:8" ht="15" thickBot="1" x14ac:dyDescent="0.35">
      <c r="B4" s="135" t="s">
        <v>108</v>
      </c>
      <c r="C4" s="136"/>
      <c r="D4" s="137"/>
      <c r="E4" s="138"/>
      <c r="F4" s="141">
        <v>26.2759</v>
      </c>
      <c r="G4" s="140" t="s">
        <v>109</v>
      </c>
    </row>
    <row r="5" spans="2:8" ht="14" thickBot="1" x14ac:dyDescent="0.35">
      <c r="B5" s="142" t="s">
        <v>110</v>
      </c>
      <c r="C5" s="143"/>
      <c r="D5" s="144"/>
      <c r="E5" s="145"/>
      <c r="F5" s="141">
        <v>22.17</v>
      </c>
      <c r="G5" s="140" t="s">
        <v>26</v>
      </c>
      <c r="H5" s="146"/>
    </row>
    <row r="6" spans="2:8" ht="14" thickBot="1" x14ac:dyDescent="0.35">
      <c r="B6" s="142" t="s">
        <v>111</v>
      </c>
      <c r="C6" s="143"/>
      <c r="D6" s="144"/>
      <c r="E6" s="145"/>
      <c r="F6" s="141">
        <v>31.05</v>
      </c>
      <c r="G6" s="147" t="s">
        <v>26</v>
      </c>
    </row>
    <row r="9" spans="2:8" x14ac:dyDescent="0.3">
      <c r="B9" s="130" t="s">
        <v>112</v>
      </c>
      <c r="F9" s="130">
        <v>9.7690000000000001</v>
      </c>
      <c r="G9" s="130" t="s">
        <v>113</v>
      </c>
    </row>
    <row r="10" spans="2:8" x14ac:dyDescent="0.3">
      <c r="B10" s="130" t="s">
        <v>114</v>
      </c>
      <c r="C10" s="130">
        <v>3</v>
      </c>
      <c r="D10" s="130" t="s">
        <v>115</v>
      </c>
      <c r="F10" s="148">
        <f>F4*C10+F3+F5+F6</f>
        <v>150.04769999999999</v>
      </c>
      <c r="G10" s="130" t="s">
        <v>116</v>
      </c>
    </row>
    <row r="11" spans="2:8" x14ac:dyDescent="0.3">
      <c r="B11" s="130" t="s">
        <v>117</v>
      </c>
      <c r="C11" s="130">
        <v>1675</v>
      </c>
      <c r="D11" s="130" t="s">
        <v>118</v>
      </c>
      <c r="F11" s="130">
        <f>C11*C10</f>
        <v>5025</v>
      </c>
      <c r="G11" s="130" t="s">
        <v>119</v>
      </c>
    </row>
    <row r="12" spans="2:8" x14ac:dyDescent="0.3">
      <c r="F12" s="149">
        <f>F11*F9</f>
        <v>49089.224999999999</v>
      </c>
      <c r="G12" s="130" t="s">
        <v>120</v>
      </c>
    </row>
    <row r="13" spans="2:8" ht="14" thickBot="1" x14ac:dyDescent="0.35"/>
    <row r="14" spans="2:8" ht="14" thickBot="1" x14ac:dyDescent="0.35">
      <c r="B14" s="150" t="s">
        <v>121</v>
      </c>
      <c r="C14" s="151"/>
      <c r="D14" s="151"/>
      <c r="E14" s="152"/>
      <c r="F14" s="150">
        <f>F10/F12</f>
        <v>3.0566320816839132E-3</v>
      </c>
      <c r="G14" s="152" t="s">
        <v>122</v>
      </c>
    </row>
    <row r="16" spans="2:8" x14ac:dyDescent="0.3">
      <c r="D16" s="153"/>
      <c r="E16" s="154"/>
    </row>
    <row r="17" spans="2:14" x14ac:dyDescent="0.3">
      <c r="D17" s="153"/>
      <c r="E17" s="154"/>
      <c r="F17" s="155"/>
    </row>
    <row r="18" spans="2:14" x14ac:dyDescent="0.3">
      <c r="F18" s="156"/>
    </row>
    <row r="20" spans="2:14" ht="14" thickBot="1" x14ac:dyDescent="0.35">
      <c r="B20" s="130" t="s">
        <v>123</v>
      </c>
    </row>
    <row r="21" spans="2:14" ht="14.5" x14ac:dyDescent="0.35">
      <c r="B21" s="157" t="s">
        <v>124</v>
      </c>
      <c r="C21" s="158"/>
      <c r="D21" s="158"/>
      <c r="E21" s="158"/>
      <c r="F21" s="158"/>
      <c r="G21" s="158"/>
      <c r="H21" s="158"/>
      <c r="I21" s="158"/>
      <c r="J21" s="158"/>
      <c r="K21" s="158"/>
      <c r="L21" s="158"/>
      <c r="M21" s="158"/>
      <c r="N21" s="159"/>
    </row>
    <row r="22" spans="2:14" x14ac:dyDescent="0.3">
      <c r="B22" s="160" t="s">
        <v>125</v>
      </c>
      <c r="N22" s="161"/>
    </row>
    <row r="23" spans="2:14" x14ac:dyDescent="0.3">
      <c r="B23" s="162" t="s">
        <v>126</v>
      </c>
      <c r="N23" s="161"/>
    </row>
    <row r="24" spans="2:14" x14ac:dyDescent="0.3">
      <c r="B24" s="160" t="s">
        <v>127</v>
      </c>
      <c r="N24" s="161"/>
    </row>
    <row r="25" spans="2:14" ht="14" thickBot="1" x14ac:dyDescent="0.35">
      <c r="B25" s="163" t="s">
        <v>128</v>
      </c>
      <c r="C25" s="164"/>
      <c r="D25" s="164"/>
      <c r="E25" s="164"/>
      <c r="F25" s="164"/>
      <c r="G25" s="164"/>
      <c r="H25" s="164"/>
      <c r="I25" s="164"/>
      <c r="J25" s="164"/>
      <c r="K25" s="164"/>
      <c r="L25" s="164"/>
      <c r="M25" s="164"/>
      <c r="N25" s="165"/>
    </row>
  </sheetData>
  <hyperlinks>
    <hyperlink ref="B23" display="1 standaard kubieke meter gas (m3(n) heeft een bovenwaarde van 35,17 MJ. 1 kWh heeft een energie inhoud van 3,6 MJ." xr:uid="{D3E388CE-F56E-4933-AAA1-6A8598B04BD4}"/>
    <hyperlink ref="B21" r:id="rId1" xr:uid="{73626A11-8552-4079-B2C2-B4FC0539B70C}"/>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011F3-9B9D-472F-BA74-541EAE836836}">
  <sheetPr>
    <pageSetUpPr fitToPage="1"/>
  </sheetPr>
  <dimension ref="A1:K23"/>
  <sheetViews>
    <sheetView zoomScale="80" zoomScaleNormal="80" workbookViewId="0">
      <selection activeCell="A3" sqref="A3:I17"/>
    </sheetView>
  </sheetViews>
  <sheetFormatPr defaultColWidth="9.1796875" defaultRowHeight="15" customHeight="1" x14ac:dyDescent="0.35"/>
  <cols>
    <col min="1" max="1" width="20.7265625" style="98" customWidth="1"/>
    <col min="2" max="3" width="15.7265625" style="98" customWidth="1"/>
    <col min="4" max="4" width="20.7265625" style="98" customWidth="1"/>
    <col min="5" max="5" width="15.7265625" style="98" customWidth="1"/>
    <col min="6" max="6" width="20.7265625" style="98" customWidth="1"/>
    <col min="7" max="7" width="15.7265625" style="98" customWidth="1"/>
    <col min="8" max="8" width="20.7265625" style="98" customWidth="1"/>
    <col min="9" max="9" width="15.7265625" style="98" customWidth="1"/>
    <col min="10" max="11" width="20.7265625" style="98" customWidth="1"/>
    <col min="12" max="256" width="9.1796875" style="98"/>
    <col min="257" max="257" width="20.7265625" style="98" customWidth="1"/>
    <col min="258" max="259" width="15.7265625" style="98" customWidth="1"/>
    <col min="260" max="260" width="20.7265625" style="98" customWidth="1"/>
    <col min="261" max="261" width="15.7265625" style="98" customWidth="1"/>
    <col min="262" max="262" width="20.7265625" style="98" customWidth="1"/>
    <col min="263" max="263" width="15.7265625" style="98" customWidth="1"/>
    <col min="264" max="264" width="20.7265625" style="98" customWidth="1"/>
    <col min="265" max="265" width="15.7265625" style="98" customWidth="1"/>
    <col min="266" max="267" width="20.7265625" style="98" customWidth="1"/>
    <col min="268" max="512" width="9.1796875" style="98"/>
    <col min="513" max="513" width="20.7265625" style="98" customWidth="1"/>
    <col min="514" max="515" width="15.7265625" style="98" customWidth="1"/>
    <col min="516" max="516" width="20.7265625" style="98" customWidth="1"/>
    <col min="517" max="517" width="15.7265625" style="98" customWidth="1"/>
    <col min="518" max="518" width="20.7265625" style="98" customWidth="1"/>
    <col min="519" max="519" width="15.7265625" style="98" customWidth="1"/>
    <col min="520" max="520" width="20.7265625" style="98" customWidth="1"/>
    <col min="521" max="521" width="15.7265625" style="98" customWidth="1"/>
    <col min="522" max="523" width="20.7265625" style="98" customWidth="1"/>
    <col min="524" max="768" width="9.1796875" style="98"/>
    <col min="769" max="769" width="20.7265625" style="98" customWidth="1"/>
    <col min="770" max="771" width="15.7265625" style="98" customWidth="1"/>
    <col min="772" max="772" width="20.7265625" style="98" customWidth="1"/>
    <col min="773" max="773" width="15.7265625" style="98" customWidth="1"/>
    <col min="774" max="774" width="20.7265625" style="98" customWidth="1"/>
    <col min="775" max="775" width="15.7265625" style="98" customWidth="1"/>
    <col min="776" max="776" width="20.7265625" style="98" customWidth="1"/>
    <col min="777" max="777" width="15.7265625" style="98" customWidth="1"/>
    <col min="778" max="779" width="20.7265625" style="98" customWidth="1"/>
    <col min="780" max="1024" width="9.1796875" style="98"/>
    <col min="1025" max="1025" width="20.7265625" style="98" customWidth="1"/>
    <col min="1026" max="1027" width="15.7265625" style="98" customWidth="1"/>
    <col min="1028" max="1028" width="20.7265625" style="98" customWidth="1"/>
    <col min="1029" max="1029" width="15.7265625" style="98" customWidth="1"/>
    <col min="1030" max="1030" width="20.7265625" style="98" customWidth="1"/>
    <col min="1031" max="1031" width="15.7265625" style="98" customWidth="1"/>
    <col min="1032" max="1032" width="20.7265625" style="98" customWidth="1"/>
    <col min="1033" max="1033" width="15.7265625" style="98" customWidth="1"/>
    <col min="1034" max="1035" width="20.7265625" style="98" customWidth="1"/>
    <col min="1036" max="1280" width="9.1796875" style="98"/>
    <col min="1281" max="1281" width="20.7265625" style="98" customWidth="1"/>
    <col min="1282" max="1283" width="15.7265625" style="98" customWidth="1"/>
    <col min="1284" max="1284" width="20.7265625" style="98" customWidth="1"/>
    <col min="1285" max="1285" width="15.7265625" style="98" customWidth="1"/>
    <col min="1286" max="1286" width="20.7265625" style="98" customWidth="1"/>
    <col min="1287" max="1287" width="15.7265625" style="98" customWidth="1"/>
    <col min="1288" max="1288" width="20.7265625" style="98" customWidth="1"/>
    <col min="1289" max="1289" width="15.7265625" style="98" customWidth="1"/>
    <col min="1290" max="1291" width="20.7265625" style="98" customWidth="1"/>
    <col min="1292" max="1536" width="9.1796875" style="98"/>
    <col min="1537" max="1537" width="20.7265625" style="98" customWidth="1"/>
    <col min="1538" max="1539" width="15.7265625" style="98" customWidth="1"/>
    <col min="1540" max="1540" width="20.7265625" style="98" customWidth="1"/>
    <col min="1541" max="1541" width="15.7265625" style="98" customWidth="1"/>
    <col min="1542" max="1542" width="20.7265625" style="98" customWidth="1"/>
    <col min="1543" max="1543" width="15.7265625" style="98" customWidth="1"/>
    <col min="1544" max="1544" width="20.7265625" style="98" customWidth="1"/>
    <col min="1545" max="1545" width="15.7265625" style="98" customWidth="1"/>
    <col min="1546" max="1547" width="20.7265625" style="98" customWidth="1"/>
    <col min="1548" max="1792" width="9.1796875" style="98"/>
    <col min="1793" max="1793" width="20.7265625" style="98" customWidth="1"/>
    <col min="1794" max="1795" width="15.7265625" style="98" customWidth="1"/>
    <col min="1796" max="1796" width="20.7265625" style="98" customWidth="1"/>
    <col min="1797" max="1797" width="15.7265625" style="98" customWidth="1"/>
    <col min="1798" max="1798" width="20.7265625" style="98" customWidth="1"/>
    <col min="1799" max="1799" width="15.7265625" style="98" customWidth="1"/>
    <col min="1800" max="1800" width="20.7265625" style="98" customWidth="1"/>
    <col min="1801" max="1801" width="15.7265625" style="98" customWidth="1"/>
    <col min="1802" max="1803" width="20.7265625" style="98" customWidth="1"/>
    <col min="1804" max="2048" width="9.1796875" style="98"/>
    <col min="2049" max="2049" width="20.7265625" style="98" customWidth="1"/>
    <col min="2050" max="2051" width="15.7265625" style="98" customWidth="1"/>
    <col min="2052" max="2052" width="20.7265625" style="98" customWidth="1"/>
    <col min="2053" max="2053" width="15.7265625" style="98" customWidth="1"/>
    <col min="2054" max="2054" width="20.7265625" style="98" customWidth="1"/>
    <col min="2055" max="2055" width="15.7265625" style="98" customWidth="1"/>
    <col min="2056" max="2056" width="20.7265625" style="98" customWidth="1"/>
    <col min="2057" max="2057" width="15.7265625" style="98" customWidth="1"/>
    <col min="2058" max="2059" width="20.7265625" style="98" customWidth="1"/>
    <col min="2060" max="2304" width="9.1796875" style="98"/>
    <col min="2305" max="2305" width="20.7265625" style="98" customWidth="1"/>
    <col min="2306" max="2307" width="15.7265625" style="98" customWidth="1"/>
    <col min="2308" max="2308" width="20.7265625" style="98" customWidth="1"/>
    <col min="2309" max="2309" width="15.7265625" style="98" customWidth="1"/>
    <col min="2310" max="2310" width="20.7265625" style="98" customWidth="1"/>
    <col min="2311" max="2311" width="15.7265625" style="98" customWidth="1"/>
    <col min="2312" max="2312" width="20.7265625" style="98" customWidth="1"/>
    <col min="2313" max="2313" width="15.7265625" style="98" customWidth="1"/>
    <col min="2314" max="2315" width="20.7265625" style="98" customWidth="1"/>
    <col min="2316" max="2560" width="9.1796875" style="98"/>
    <col min="2561" max="2561" width="20.7265625" style="98" customWidth="1"/>
    <col min="2562" max="2563" width="15.7265625" style="98" customWidth="1"/>
    <col min="2564" max="2564" width="20.7265625" style="98" customWidth="1"/>
    <col min="2565" max="2565" width="15.7265625" style="98" customWidth="1"/>
    <col min="2566" max="2566" width="20.7265625" style="98" customWidth="1"/>
    <col min="2567" max="2567" width="15.7265625" style="98" customWidth="1"/>
    <col min="2568" max="2568" width="20.7265625" style="98" customWidth="1"/>
    <col min="2569" max="2569" width="15.7265625" style="98" customWidth="1"/>
    <col min="2570" max="2571" width="20.7265625" style="98" customWidth="1"/>
    <col min="2572" max="2816" width="9.1796875" style="98"/>
    <col min="2817" max="2817" width="20.7265625" style="98" customWidth="1"/>
    <col min="2818" max="2819" width="15.7265625" style="98" customWidth="1"/>
    <col min="2820" max="2820" width="20.7265625" style="98" customWidth="1"/>
    <col min="2821" max="2821" width="15.7265625" style="98" customWidth="1"/>
    <col min="2822" max="2822" width="20.7265625" style="98" customWidth="1"/>
    <col min="2823" max="2823" width="15.7265625" style="98" customWidth="1"/>
    <col min="2824" max="2824" width="20.7265625" style="98" customWidth="1"/>
    <col min="2825" max="2825" width="15.7265625" style="98" customWidth="1"/>
    <col min="2826" max="2827" width="20.7265625" style="98" customWidth="1"/>
    <col min="2828" max="3072" width="9.1796875" style="98"/>
    <col min="3073" max="3073" width="20.7265625" style="98" customWidth="1"/>
    <col min="3074" max="3075" width="15.7265625" style="98" customWidth="1"/>
    <col min="3076" max="3076" width="20.7265625" style="98" customWidth="1"/>
    <col min="3077" max="3077" width="15.7265625" style="98" customWidth="1"/>
    <col min="3078" max="3078" width="20.7265625" style="98" customWidth="1"/>
    <col min="3079" max="3079" width="15.7265625" style="98" customWidth="1"/>
    <col min="3080" max="3080" width="20.7265625" style="98" customWidth="1"/>
    <col min="3081" max="3081" width="15.7265625" style="98" customWidth="1"/>
    <col min="3082" max="3083" width="20.7265625" style="98" customWidth="1"/>
    <col min="3084" max="3328" width="9.1796875" style="98"/>
    <col min="3329" max="3329" width="20.7265625" style="98" customWidth="1"/>
    <col min="3330" max="3331" width="15.7265625" style="98" customWidth="1"/>
    <col min="3332" max="3332" width="20.7265625" style="98" customWidth="1"/>
    <col min="3333" max="3333" width="15.7265625" style="98" customWidth="1"/>
    <col min="3334" max="3334" width="20.7265625" style="98" customWidth="1"/>
    <col min="3335" max="3335" width="15.7265625" style="98" customWidth="1"/>
    <col min="3336" max="3336" width="20.7265625" style="98" customWidth="1"/>
    <col min="3337" max="3337" width="15.7265625" style="98" customWidth="1"/>
    <col min="3338" max="3339" width="20.7265625" style="98" customWidth="1"/>
    <col min="3340" max="3584" width="9.1796875" style="98"/>
    <col min="3585" max="3585" width="20.7265625" style="98" customWidth="1"/>
    <col min="3586" max="3587" width="15.7265625" style="98" customWidth="1"/>
    <col min="3588" max="3588" width="20.7265625" style="98" customWidth="1"/>
    <col min="3589" max="3589" width="15.7265625" style="98" customWidth="1"/>
    <col min="3590" max="3590" width="20.7265625" style="98" customWidth="1"/>
    <col min="3591" max="3591" width="15.7265625" style="98" customWidth="1"/>
    <col min="3592" max="3592" width="20.7265625" style="98" customWidth="1"/>
    <col min="3593" max="3593" width="15.7265625" style="98" customWidth="1"/>
    <col min="3594" max="3595" width="20.7265625" style="98" customWidth="1"/>
    <col min="3596" max="3840" width="9.1796875" style="98"/>
    <col min="3841" max="3841" width="20.7265625" style="98" customWidth="1"/>
    <col min="3842" max="3843" width="15.7265625" style="98" customWidth="1"/>
    <col min="3844" max="3844" width="20.7265625" style="98" customWidth="1"/>
    <col min="3845" max="3845" width="15.7265625" style="98" customWidth="1"/>
    <col min="3846" max="3846" width="20.7265625" style="98" customWidth="1"/>
    <col min="3847" max="3847" width="15.7265625" style="98" customWidth="1"/>
    <col min="3848" max="3848" width="20.7265625" style="98" customWidth="1"/>
    <col min="3849" max="3849" width="15.7265625" style="98" customWidth="1"/>
    <col min="3850" max="3851" width="20.7265625" style="98" customWidth="1"/>
    <col min="3852" max="4096" width="9.1796875" style="98"/>
    <col min="4097" max="4097" width="20.7265625" style="98" customWidth="1"/>
    <col min="4098" max="4099" width="15.7265625" style="98" customWidth="1"/>
    <col min="4100" max="4100" width="20.7265625" style="98" customWidth="1"/>
    <col min="4101" max="4101" width="15.7265625" style="98" customWidth="1"/>
    <col min="4102" max="4102" width="20.7265625" style="98" customWidth="1"/>
    <col min="4103" max="4103" width="15.7265625" style="98" customWidth="1"/>
    <col min="4104" max="4104" width="20.7265625" style="98" customWidth="1"/>
    <col min="4105" max="4105" width="15.7265625" style="98" customWidth="1"/>
    <col min="4106" max="4107" width="20.7265625" style="98" customWidth="1"/>
    <col min="4108" max="4352" width="9.1796875" style="98"/>
    <col min="4353" max="4353" width="20.7265625" style="98" customWidth="1"/>
    <col min="4354" max="4355" width="15.7265625" style="98" customWidth="1"/>
    <col min="4356" max="4356" width="20.7265625" style="98" customWidth="1"/>
    <col min="4357" max="4357" width="15.7265625" style="98" customWidth="1"/>
    <col min="4358" max="4358" width="20.7265625" style="98" customWidth="1"/>
    <col min="4359" max="4359" width="15.7265625" style="98" customWidth="1"/>
    <col min="4360" max="4360" width="20.7265625" style="98" customWidth="1"/>
    <col min="4361" max="4361" width="15.7265625" style="98" customWidth="1"/>
    <col min="4362" max="4363" width="20.7265625" style="98" customWidth="1"/>
    <col min="4364" max="4608" width="9.1796875" style="98"/>
    <col min="4609" max="4609" width="20.7265625" style="98" customWidth="1"/>
    <col min="4610" max="4611" width="15.7265625" style="98" customWidth="1"/>
    <col min="4612" max="4612" width="20.7265625" style="98" customWidth="1"/>
    <col min="4613" max="4613" width="15.7265625" style="98" customWidth="1"/>
    <col min="4614" max="4614" width="20.7265625" style="98" customWidth="1"/>
    <col min="4615" max="4615" width="15.7265625" style="98" customWidth="1"/>
    <col min="4616" max="4616" width="20.7265625" style="98" customWidth="1"/>
    <col min="4617" max="4617" width="15.7265625" style="98" customWidth="1"/>
    <col min="4618" max="4619" width="20.7265625" style="98" customWidth="1"/>
    <col min="4620" max="4864" width="9.1796875" style="98"/>
    <col min="4865" max="4865" width="20.7265625" style="98" customWidth="1"/>
    <col min="4866" max="4867" width="15.7265625" style="98" customWidth="1"/>
    <col min="4868" max="4868" width="20.7265625" style="98" customWidth="1"/>
    <col min="4869" max="4869" width="15.7265625" style="98" customWidth="1"/>
    <col min="4870" max="4870" width="20.7265625" style="98" customWidth="1"/>
    <col min="4871" max="4871" width="15.7265625" style="98" customWidth="1"/>
    <col min="4872" max="4872" width="20.7265625" style="98" customWidth="1"/>
    <col min="4873" max="4873" width="15.7265625" style="98" customWidth="1"/>
    <col min="4874" max="4875" width="20.7265625" style="98" customWidth="1"/>
    <col min="4876" max="5120" width="9.1796875" style="98"/>
    <col min="5121" max="5121" width="20.7265625" style="98" customWidth="1"/>
    <col min="5122" max="5123" width="15.7265625" style="98" customWidth="1"/>
    <col min="5124" max="5124" width="20.7265625" style="98" customWidth="1"/>
    <col min="5125" max="5125" width="15.7265625" style="98" customWidth="1"/>
    <col min="5126" max="5126" width="20.7265625" style="98" customWidth="1"/>
    <col min="5127" max="5127" width="15.7265625" style="98" customWidth="1"/>
    <col min="5128" max="5128" width="20.7265625" style="98" customWidth="1"/>
    <col min="5129" max="5129" width="15.7265625" style="98" customWidth="1"/>
    <col min="5130" max="5131" width="20.7265625" style="98" customWidth="1"/>
    <col min="5132" max="5376" width="9.1796875" style="98"/>
    <col min="5377" max="5377" width="20.7265625" style="98" customWidth="1"/>
    <col min="5378" max="5379" width="15.7265625" style="98" customWidth="1"/>
    <col min="5380" max="5380" width="20.7265625" style="98" customWidth="1"/>
    <col min="5381" max="5381" width="15.7265625" style="98" customWidth="1"/>
    <col min="5382" max="5382" width="20.7265625" style="98" customWidth="1"/>
    <col min="5383" max="5383" width="15.7265625" style="98" customWidth="1"/>
    <col min="5384" max="5384" width="20.7265625" style="98" customWidth="1"/>
    <col min="5385" max="5385" width="15.7265625" style="98" customWidth="1"/>
    <col min="5386" max="5387" width="20.7265625" style="98" customWidth="1"/>
    <col min="5388" max="5632" width="9.1796875" style="98"/>
    <col min="5633" max="5633" width="20.7265625" style="98" customWidth="1"/>
    <col min="5634" max="5635" width="15.7265625" style="98" customWidth="1"/>
    <col min="5636" max="5636" width="20.7265625" style="98" customWidth="1"/>
    <col min="5637" max="5637" width="15.7265625" style="98" customWidth="1"/>
    <col min="5638" max="5638" width="20.7265625" style="98" customWidth="1"/>
    <col min="5639" max="5639" width="15.7265625" style="98" customWidth="1"/>
    <col min="5640" max="5640" width="20.7265625" style="98" customWidth="1"/>
    <col min="5641" max="5641" width="15.7265625" style="98" customWidth="1"/>
    <col min="5642" max="5643" width="20.7265625" style="98" customWidth="1"/>
    <col min="5644" max="5888" width="9.1796875" style="98"/>
    <col min="5889" max="5889" width="20.7265625" style="98" customWidth="1"/>
    <col min="5890" max="5891" width="15.7265625" style="98" customWidth="1"/>
    <col min="5892" max="5892" width="20.7265625" style="98" customWidth="1"/>
    <col min="5893" max="5893" width="15.7265625" style="98" customWidth="1"/>
    <col min="5894" max="5894" width="20.7265625" style="98" customWidth="1"/>
    <col min="5895" max="5895" width="15.7265625" style="98" customWidth="1"/>
    <col min="5896" max="5896" width="20.7265625" style="98" customWidth="1"/>
    <col min="5897" max="5897" width="15.7265625" style="98" customWidth="1"/>
    <col min="5898" max="5899" width="20.7265625" style="98" customWidth="1"/>
    <col min="5900" max="6144" width="9.1796875" style="98"/>
    <col min="6145" max="6145" width="20.7265625" style="98" customWidth="1"/>
    <col min="6146" max="6147" width="15.7265625" style="98" customWidth="1"/>
    <col min="6148" max="6148" width="20.7265625" style="98" customWidth="1"/>
    <col min="6149" max="6149" width="15.7265625" style="98" customWidth="1"/>
    <col min="6150" max="6150" width="20.7265625" style="98" customWidth="1"/>
    <col min="6151" max="6151" width="15.7265625" style="98" customWidth="1"/>
    <col min="6152" max="6152" width="20.7265625" style="98" customWidth="1"/>
    <col min="6153" max="6153" width="15.7265625" style="98" customWidth="1"/>
    <col min="6154" max="6155" width="20.7265625" style="98" customWidth="1"/>
    <col min="6156" max="6400" width="9.1796875" style="98"/>
    <col min="6401" max="6401" width="20.7265625" style="98" customWidth="1"/>
    <col min="6402" max="6403" width="15.7265625" style="98" customWidth="1"/>
    <col min="6404" max="6404" width="20.7265625" style="98" customWidth="1"/>
    <col min="6405" max="6405" width="15.7265625" style="98" customWidth="1"/>
    <col min="6406" max="6406" width="20.7265625" style="98" customWidth="1"/>
    <col min="6407" max="6407" width="15.7265625" style="98" customWidth="1"/>
    <col min="6408" max="6408" width="20.7265625" style="98" customWidth="1"/>
    <col min="6409" max="6409" width="15.7265625" style="98" customWidth="1"/>
    <col min="6410" max="6411" width="20.7265625" style="98" customWidth="1"/>
    <col min="6412" max="6656" width="9.1796875" style="98"/>
    <col min="6657" max="6657" width="20.7265625" style="98" customWidth="1"/>
    <col min="6658" max="6659" width="15.7265625" style="98" customWidth="1"/>
    <col min="6660" max="6660" width="20.7265625" style="98" customWidth="1"/>
    <col min="6661" max="6661" width="15.7265625" style="98" customWidth="1"/>
    <col min="6662" max="6662" width="20.7265625" style="98" customWidth="1"/>
    <col min="6663" max="6663" width="15.7265625" style="98" customWidth="1"/>
    <col min="6664" max="6664" width="20.7265625" style="98" customWidth="1"/>
    <col min="6665" max="6665" width="15.7265625" style="98" customWidth="1"/>
    <col min="6666" max="6667" width="20.7265625" style="98" customWidth="1"/>
    <col min="6668" max="6912" width="9.1796875" style="98"/>
    <col min="6913" max="6913" width="20.7265625" style="98" customWidth="1"/>
    <col min="6914" max="6915" width="15.7265625" style="98" customWidth="1"/>
    <col min="6916" max="6916" width="20.7265625" style="98" customWidth="1"/>
    <col min="6917" max="6917" width="15.7265625" style="98" customWidth="1"/>
    <col min="6918" max="6918" width="20.7265625" style="98" customWidth="1"/>
    <col min="6919" max="6919" width="15.7265625" style="98" customWidth="1"/>
    <col min="6920" max="6920" width="20.7265625" style="98" customWidth="1"/>
    <col min="6921" max="6921" width="15.7265625" style="98" customWidth="1"/>
    <col min="6922" max="6923" width="20.7265625" style="98" customWidth="1"/>
    <col min="6924" max="7168" width="9.1796875" style="98"/>
    <col min="7169" max="7169" width="20.7265625" style="98" customWidth="1"/>
    <col min="7170" max="7171" width="15.7265625" style="98" customWidth="1"/>
    <col min="7172" max="7172" width="20.7265625" style="98" customWidth="1"/>
    <col min="7173" max="7173" width="15.7265625" style="98" customWidth="1"/>
    <col min="7174" max="7174" width="20.7265625" style="98" customWidth="1"/>
    <col min="7175" max="7175" width="15.7265625" style="98" customWidth="1"/>
    <col min="7176" max="7176" width="20.7265625" style="98" customWidth="1"/>
    <col min="7177" max="7177" width="15.7265625" style="98" customWidth="1"/>
    <col min="7178" max="7179" width="20.7265625" style="98" customWidth="1"/>
    <col min="7180" max="7424" width="9.1796875" style="98"/>
    <col min="7425" max="7425" width="20.7265625" style="98" customWidth="1"/>
    <col min="7426" max="7427" width="15.7265625" style="98" customWidth="1"/>
    <col min="7428" max="7428" width="20.7265625" style="98" customWidth="1"/>
    <col min="7429" max="7429" width="15.7265625" style="98" customWidth="1"/>
    <col min="7430" max="7430" width="20.7265625" style="98" customWidth="1"/>
    <col min="7431" max="7431" width="15.7265625" style="98" customWidth="1"/>
    <col min="7432" max="7432" width="20.7265625" style="98" customWidth="1"/>
    <col min="7433" max="7433" width="15.7265625" style="98" customWidth="1"/>
    <col min="7434" max="7435" width="20.7265625" style="98" customWidth="1"/>
    <col min="7436" max="7680" width="9.1796875" style="98"/>
    <col min="7681" max="7681" width="20.7265625" style="98" customWidth="1"/>
    <col min="7682" max="7683" width="15.7265625" style="98" customWidth="1"/>
    <col min="7684" max="7684" width="20.7265625" style="98" customWidth="1"/>
    <col min="7685" max="7685" width="15.7265625" style="98" customWidth="1"/>
    <col min="7686" max="7686" width="20.7265625" style="98" customWidth="1"/>
    <col min="7687" max="7687" width="15.7265625" style="98" customWidth="1"/>
    <col min="7688" max="7688" width="20.7265625" style="98" customWidth="1"/>
    <col min="7689" max="7689" width="15.7265625" style="98" customWidth="1"/>
    <col min="7690" max="7691" width="20.7265625" style="98" customWidth="1"/>
    <col min="7692" max="7936" width="9.1796875" style="98"/>
    <col min="7937" max="7937" width="20.7265625" style="98" customWidth="1"/>
    <col min="7938" max="7939" width="15.7265625" style="98" customWidth="1"/>
    <col min="7940" max="7940" width="20.7265625" style="98" customWidth="1"/>
    <col min="7941" max="7941" width="15.7265625" style="98" customWidth="1"/>
    <col min="7942" max="7942" width="20.7265625" style="98" customWidth="1"/>
    <col min="7943" max="7943" width="15.7265625" style="98" customWidth="1"/>
    <col min="7944" max="7944" width="20.7265625" style="98" customWidth="1"/>
    <col min="7945" max="7945" width="15.7265625" style="98" customWidth="1"/>
    <col min="7946" max="7947" width="20.7265625" style="98" customWidth="1"/>
    <col min="7948" max="8192" width="9.1796875" style="98"/>
    <col min="8193" max="8193" width="20.7265625" style="98" customWidth="1"/>
    <col min="8194" max="8195" width="15.7265625" style="98" customWidth="1"/>
    <col min="8196" max="8196" width="20.7265625" style="98" customWidth="1"/>
    <col min="8197" max="8197" width="15.7265625" style="98" customWidth="1"/>
    <col min="8198" max="8198" width="20.7265625" style="98" customWidth="1"/>
    <col min="8199" max="8199" width="15.7265625" style="98" customWidth="1"/>
    <col min="8200" max="8200" width="20.7265625" style="98" customWidth="1"/>
    <col min="8201" max="8201" width="15.7265625" style="98" customWidth="1"/>
    <col min="8202" max="8203" width="20.7265625" style="98" customWidth="1"/>
    <col min="8204" max="8448" width="9.1796875" style="98"/>
    <col min="8449" max="8449" width="20.7265625" style="98" customWidth="1"/>
    <col min="8450" max="8451" width="15.7265625" style="98" customWidth="1"/>
    <col min="8452" max="8452" width="20.7265625" style="98" customWidth="1"/>
    <col min="8453" max="8453" width="15.7265625" style="98" customWidth="1"/>
    <col min="8454" max="8454" width="20.7265625" style="98" customWidth="1"/>
    <col min="8455" max="8455" width="15.7265625" style="98" customWidth="1"/>
    <col min="8456" max="8456" width="20.7265625" style="98" customWidth="1"/>
    <col min="8457" max="8457" width="15.7265625" style="98" customWidth="1"/>
    <col min="8458" max="8459" width="20.7265625" style="98" customWidth="1"/>
    <col min="8460" max="8704" width="9.1796875" style="98"/>
    <col min="8705" max="8705" width="20.7265625" style="98" customWidth="1"/>
    <col min="8706" max="8707" width="15.7265625" style="98" customWidth="1"/>
    <col min="8708" max="8708" width="20.7265625" style="98" customWidth="1"/>
    <col min="8709" max="8709" width="15.7265625" style="98" customWidth="1"/>
    <col min="8710" max="8710" width="20.7265625" style="98" customWidth="1"/>
    <col min="8711" max="8711" width="15.7265625" style="98" customWidth="1"/>
    <col min="8712" max="8712" width="20.7265625" style="98" customWidth="1"/>
    <col min="8713" max="8713" width="15.7265625" style="98" customWidth="1"/>
    <col min="8714" max="8715" width="20.7265625" style="98" customWidth="1"/>
    <col min="8716" max="8960" width="9.1796875" style="98"/>
    <col min="8961" max="8961" width="20.7265625" style="98" customWidth="1"/>
    <col min="8962" max="8963" width="15.7265625" style="98" customWidth="1"/>
    <col min="8964" max="8964" width="20.7265625" style="98" customWidth="1"/>
    <col min="8965" max="8965" width="15.7265625" style="98" customWidth="1"/>
    <col min="8966" max="8966" width="20.7265625" style="98" customWidth="1"/>
    <col min="8967" max="8967" width="15.7265625" style="98" customWidth="1"/>
    <col min="8968" max="8968" width="20.7265625" style="98" customWidth="1"/>
    <col min="8969" max="8969" width="15.7265625" style="98" customWidth="1"/>
    <col min="8970" max="8971" width="20.7265625" style="98" customWidth="1"/>
    <col min="8972" max="9216" width="9.1796875" style="98"/>
    <col min="9217" max="9217" width="20.7265625" style="98" customWidth="1"/>
    <col min="9218" max="9219" width="15.7265625" style="98" customWidth="1"/>
    <col min="9220" max="9220" width="20.7265625" style="98" customWidth="1"/>
    <col min="9221" max="9221" width="15.7265625" style="98" customWidth="1"/>
    <col min="9222" max="9222" width="20.7265625" style="98" customWidth="1"/>
    <col min="9223" max="9223" width="15.7265625" style="98" customWidth="1"/>
    <col min="9224" max="9224" width="20.7265625" style="98" customWidth="1"/>
    <col min="9225" max="9225" width="15.7265625" style="98" customWidth="1"/>
    <col min="9226" max="9227" width="20.7265625" style="98" customWidth="1"/>
    <col min="9228" max="9472" width="9.1796875" style="98"/>
    <col min="9473" max="9473" width="20.7265625" style="98" customWidth="1"/>
    <col min="9474" max="9475" width="15.7265625" style="98" customWidth="1"/>
    <col min="9476" max="9476" width="20.7265625" style="98" customWidth="1"/>
    <col min="9477" max="9477" width="15.7265625" style="98" customWidth="1"/>
    <col min="9478" max="9478" width="20.7265625" style="98" customWidth="1"/>
    <col min="9479" max="9479" width="15.7265625" style="98" customWidth="1"/>
    <col min="9480" max="9480" width="20.7265625" style="98" customWidth="1"/>
    <col min="9481" max="9481" width="15.7265625" style="98" customWidth="1"/>
    <col min="9482" max="9483" width="20.7265625" style="98" customWidth="1"/>
    <col min="9484" max="9728" width="9.1796875" style="98"/>
    <col min="9729" max="9729" width="20.7265625" style="98" customWidth="1"/>
    <col min="9730" max="9731" width="15.7265625" style="98" customWidth="1"/>
    <col min="9732" max="9732" width="20.7265625" style="98" customWidth="1"/>
    <col min="9733" max="9733" width="15.7265625" style="98" customWidth="1"/>
    <col min="9734" max="9734" width="20.7265625" style="98" customWidth="1"/>
    <col min="9735" max="9735" width="15.7265625" style="98" customWidth="1"/>
    <col min="9736" max="9736" width="20.7265625" style="98" customWidth="1"/>
    <col min="9737" max="9737" width="15.7265625" style="98" customWidth="1"/>
    <col min="9738" max="9739" width="20.7265625" style="98" customWidth="1"/>
    <col min="9740" max="9984" width="9.1796875" style="98"/>
    <col min="9985" max="9985" width="20.7265625" style="98" customWidth="1"/>
    <col min="9986" max="9987" width="15.7265625" style="98" customWidth="1"/>
    <col min="9988" max="9988" width="20.7265625" style="98" customWidth="1"/>
    <col min="9989" max="9989" width="15.7265625" style="98" customWidth="1"/>
    <col min="9990" max="9990" width="20.7265625" style="98" customWidth="1"/>
    <col min="9991" max="9991" width="15.7265625" style="98" customWidth="1"/>
    <col min="9992" max="9992" width="20.7265625" style="98" customWidth="1"/>
    <col min="9993" max="9993" width="15.7265625" style="98" customWidth="1"/>
    <col min="9994" max="9995" width="20.7265625" style="98" customWidth="1"/>
    <col min="9996" max="10240" width="9.1796875" style="98"/>
    <col min="10241" max="10241" width="20.7265625" style="98" customWidth="1"/>
    <col min="10242" max="10243" width="15.7265625" style="98" customWidth="1"/>
    <col min="10244" max="10244" width="20.7265625" style="98" customWidth="1"/>
    <col min="10245" max="10245" width="15.7265625" style="98" customWidth="1"/>
    <col min="10246" max="10246" width="20.7265625" style="98" customWidth="1"/>
    <col min="10247" max="10247" width="15.7265625" style="98" customWidth="1"/>
    <col min="10248" max="10248" width="20.7265625" style="98" customWidth="1"/>
    <col min="10249" max="10249" width="15.7265625" style="98" customWidth="1"/>
    <col min="10250" max="10251" width="20.7265625" style="98" customWidth="1"/>
    <col min="10252" max="10496" width="9.1796875" style="98"/>
    <col min="10497" max="10497" width="20.7265625" style="98" customWidth="1"/>
    <col min="10498" max="10499" width="15.7265625" style="98" customWidth="1"/>
    <col min="10500" max="10500" width="20.7265625" style="98" customWidth="1"/>
    <col min="10501" max="10501" width="15.7265625" style="98" customWidth="1"/>
    <col min="10502" max="10502" width="20.7265625" style="98" customWidth="1"/>
    <col min="10503" max="10503" width="15.7265625" style="98" customWidth="1"/>
    <col min="10504" max="10504" width="20.7265625" style="98" customWidth="1"/>
    <col min="10505" max="10505" width="15.7265625" style="98" customWidth="1"/>
    <col min="10506" max="10507" width="20.7265625" style="98" customWidth="1"/>
    <col min="10508" max="10752" width="9.1796875" style="98"/>
    <col min="10753" max="10753" width="20.7265625" style="98" customWidth="1"/>
    <col min="10754" max="10755" width="15.7265625" style="98" customWidth="1"/>
    <col min="10756" max="10756" width="20.7265625" style="98" customWidth="1"/>
    <col min="10757" max="10757" width="15.7265625" style="98" customWidth="1"/>
    <col min="10758" max="10758" width="20.7265625" style="98" customWidth="1"/>
    <col min="10759" max="10759" width="15.7265625" style="98" customWidth="1"/>
    <col min="10760" max="10760" width="20.7265625" style="98" customWidth="1"/>
    <col min="10761" max="10761" width="15.7265625" style="98" customWidth="1"/>
    <col min="10762" max="10763" width="20.7265625" style="98" customWidth="1"/>
    <col min="10764" max="11008" width="9.1796875" style="98"/>
    <col min="11009" max="11009" width="20.7265625" style="98" customWidth="1"/>
    <col min="11010" max="11011" width="15.7265625" style="98" customWidth="1"/>
    <col min="11012" max="11012" width="20.7265625" style="98" customWidth="1"/>
    <col min="11013" max="11013" width="15.7265625" style="98" customWidth="1"/>
    <col min="11014" max="11014" width="20.7265625" style="98" customWidth="1"/>
    <col min="11015" max="11015" width="15.7265625" style="98" customWidth="1"/>
    <col min="11016" max="11016" width="20.7265625" style="98" customWidth="1"/>
    <col min="11017" max="11017" width="15.7265625" style="98" customWidth="1"/>
    <col min="11018" max="11019" width="20.7265625" style="98" customWidth="1"/>
    <col min="11020" max="11264" width="9.1796875" style="98"/>
    <col min="11265" max="11265" width="20.7265625" style="98" customWidth="1"/>
    <col min="11266" max="11267" width="15.7265625" style="98" customWidth="1"/>
    <col min="11268" max="11268" width="20.7265625" style="98" customWidth="1"/>
    <col min="11269" max="11269" width="15.7265625" style="98" customWidth="1"/>
    <col min="11270" max="11270" width="20.7265625" style="98" customWidth="1"/>
    <col min="11271" max="11271" width="15.7265625" style="98" customWidth="1"/>
    <col min="11272" max="11272" width="20.7265625" style="98" customWidth="1"/>
    <col min="11273" max="11273" width="15.7265625" style="98" customWidth="1"/>
    <col min="11274" max="11275" width="20.7265625" style="98" customWidth="1"/>
    <col min="11276" max="11520" width="9.1796875" style="98"/>
    <col min="11521" max="11521" width="20.7265625" style="98" customWidth="1"/>
    <col min="11522" max="11523" width="15.7265625" style="98" customWidth="1"/>
    <col min="11524" max="11524" width="20.7265625" style="98" customWidth="1"/>
    <col min="11525" max="11525" width="15.7265625" style="98" customWidth="1"/>
    <col min="11526" max="11526" width="20.7265625" style="98" customWidth="1"/>
    <col min="11527" max="11527" width="15.7265625" style="98" customWidth="1"/>
    <col min="11528" max="11528" width="20.7265625" style="98" customWidth="1"/>
    <col min="11529" max="11529" width="15.7265625" style="98" customWidth="1"/>
    <col min="11530" max="11531" width="20.7265625" style="98" customWidth="1"/>
    <col min="11532" max="11776" width="9.1796875" style="98"/>
    <col min="11777" max="11777" width="20.7265625" style="98" customWidth="1"/>
    <col min="11778" max="11779" width="15.7265625" style="98" customWidth="1"/>
    <col min="11780" max="11780" width="20.7265625" style="98" customWidth="1"/>
    <col min="11781" max="11781" width="15.7265625" style="98" customWidth="1"/>
    <col min="11782" max="11782" width="20.7265625" style="98" customWidth="1"/>
    <col min="11783" max="11783" width="15.7265625" style="98" customWidth="1"/>
    <col min="11784" max="11784" width="20.7265625" style="98" customWidth="1"/>
    <col min="11785" max="11785" width="15.7265625" style="98" customWidth="1"/>
    <col min="11786" max="11787" width="20.7265625" style="98" customWidth="1"/>
    <col min="11788" max="12032" width="9.1796875" style="98"/>
    <col min="12033" max="12033" width="20.7265625" style="98" customWidth="1"/>
    <col min="12034" max="12035" width="15.7265625" style="98" customWidth="1"/>
    <col min="12036" max="12036" width="20.7265625" style="98" customWidth="1"/>
    <col min="12037" max="12037" width="15.7265625" style="98" customWidth="1"/>
    <col min="12038" max="12038" width="20.7265625" style="98" customWidth="1"/>
    <col min="12039" max="12039" width="15.7265625" style="98" customWidth="1"/>
    <col min="12040" max="12040" width="20.7265625" style="98" customWidth="1"/>
    <col min="12041" max="12041" width="15.7265625" style="98" customWidth="1"/>
    <col min="12042" max="12043" width="20.7265625" style="98" customWidth="1"/>
    <col min="12044" max="12288" width="9.1796875" style="98"/>
    <col min="12289" max="12289" width="20.7265625" style="98" customWidth="1"/>
    <col min="12290" max="12291" width="15.7265625" style="98" customWidth="1"/>
    <col min="12292" max="12292" width="20.7265625" style="98" customWidth="1"/>
    <col min="12293" max="12293" width="15.7265625" style="98" customWidth="1"/>
    <col min="12294" max="12294" width="20.7265625" style="98" customWidth="1"/>
    <col min="12295" max="12295" width="15.7265625" style="98" customWidth="1"/>
    <col min="12296" max="12296" width="20.7265625" style="98" customWidth="1"/>
    <col min="12297" max="12297" width="15.7265625" style="98" customWidth="1"/>
    <col min="12298" max="12299" width="20.7265625" style="98" customWidth="1"/>
    <col min="12300" max="12544" width="9.1796875" style="98"/>
    <col min="12545" max="12545" width="20.7265625" style="98" customWidth="1"/>
    <col min="12546" max="12547" width="15.7265625" style="98" customWidth="1"/>
    <col min="12548" max="12548" width="20.7265625" style="98" customWidth="1"/>
    <col min="12549" max="12549" width="15.7265625" style="98" customWidth="1"/>
    <col min="12550" max="12550" width="20.7265625" style="98" customWidth="1"/>
    <col min="12551" max="12551" width="15.7265625" style="98" customWidth="1"/>
    <col min="12552" max="12552" width="20.7265625" style="98" customWidth="1"/>
    <col min="12553" max="12553" width="15.7265625" style="98" customWidth="1"/>
    <col min="12554" max="12555" width="20.7265625" style="98" customWidth="1"/>
    <col min="12556" max="12800" width="9.1796875" style="98"/>
    <col min="12801" max="12801" width="20.7265625" style="98" customWidth="1"/>
    <col min="12802" max="12803" width="15.7265625" style="98" customWidth="1"/>
    <col min="12804" max="12804" width="20.7265625" style="98" customWidth="1"/>
    <col min="12805" max="12805" width="15.7265625" style="98" customWidth="1"/>
    <col min="12806" max="12806" width="20.7265625" style="98" customWidth="1"/>
    <col min="12807" max="12807" width="15.7265625" style="98" customWidth="1"/>
    <col min="12808" max="12808" width="20.7265625" style="98" customWidth="1"/>
    <col min="12809" max="12809" width="15.7265625" style="98" customWidth="1"/>
    <col min="12810" max="12811" width="20.7265625" style="98" customWidth="1"/>
    <col min="12812" max="13056" width="9.1796875" style="98"/>
    <col min="13057" max="13057" width="20.7265625" style="98" customWidth="1"/>
    <col min="13058" max="13059" width="15.7265625" style="98" customWidth="1"/>
    <col min="13060" max="13060" width="20.7265625" style="98" customWidth="1"/>
    <col min="13061" max="13061" width="15.7265625" style="98" customWidth="1"/>
    <col min="13062" max="13062" width="20.7265625" style="98" customWidth="1"/>
    <col min="13063" max="13063" width="15.7265625" style="98" customWidth="1"/>
    <col min="13064" max="13064" width="20.7265625" style="98" customWidth="1"/>
    <col min="13065" max="13065" width="15.7265625" style="98" customWidth="1"/>
    <col min="13066" max="13067" width="20.7265625" style="98" customWidth="1"/>
    <col min="13068" max="13312" width="9.1796875" style="98"/>
    <col min="13313" max="13313" width="20.7265625" style="98" customWidth="1"/>
    <col min="13314" max="13315" width="15.7265625" style="98" customWidth="1"/>
    <col min="13316" max="13316" width="20.7265625" style="98" customWidth="1"/>
    <col min="13317" max="13317" width="15.7265625" style="98" customWidth="1"/>
    <col min="13318" max="13318" width="20.7265625" style="98" customWidth="1"/>
    <col min="13319" max="13319" width="15.7265625" style="98" customWidth="1"/>
    <col min="13320" max="13320" width="20.7265625" style="98" customWidth="1"/>
    <col min="13321" max="13321" width="15.7265625" style="98" customWidth="1"/>
    <col min="13322" max="13323" width="20.7265625" style="98" customWidth="1"/>
    <col min="13324" max="13568" width="9.1796875" style="98"/>
    <col min="13569" max="13569" width="20.7265625" style="98" customWidth="1"/>
    <col min="13570" max="13571" width="15.7265625" style="98" customWidth="1"/>
    <col min="13572" max="13572" width="20.7265625" style="98" customWidth="1"/>
    <col min="13573" max="13573" width="15.7265625" style="98" customWidth="1"/>
    <col min="13574" max="13574" width="20.7265625" style="98" customWidth="1"/>
    <col min="13575" max="13575" width="15.7265625" style="98" customWidth="1"/>
    <col min="13576" max="13576" width="20.7265625" style="98" customWidth="1"/>
    <col min="13577" max="13577" width="15.7265625" style="98" customWidth="1"/>
    <col min="13578" max="13579" width="20.7265625" style="98" customWidth="1"/>
    <col min="13580" max="13824" width="9.1796875" style="98"/>
    <col min="13825" max="13825" width="20.7265625" style="98" customWidth="1"/>
    <col min="13826" max="13827" width="15.7265625" style="98" customWidth="1"/>
    <col min="13828" max="13828" width="20.7265625" style="98" customWidth="1"/>
    <col min="13829" max="13829" width="15.7265625" style="98" customWidth="1"/>
    <col min="13830" max="13830" width="20.7265625" style="98" customWidth="1"/>
    <col min="13831" max="13831" width="15.7265625" style="98" customWidth="1"/>
    <col min="13832" max="13832" width="20.7265625" style="98" customWidth="1"/>
    <col min="13833" max="13833" width="15.7265625" style="98" customWidth="1"/>
    <col min="13834" max="13835" width="20.7265625" style="98" customWidth="1"/>
    <col min="13836" max="14080" width="9.1796875" style="98"/>
    <col min="14081" max="14081" width="20.7265625" style="98" customWidth="1"/>
    <col min="14082" max="14083" width="15.7265625" style="98" customWidth="1"/>
    <col min="14084" max="14084" width="20.7265625" style="98" customWidth="1"/>
    <col min="14085" max="14085" width="15.7265625" style="98" customWidth="1"/>
    <col min="14086" max="14086" width="20.7265625" style="98" customWidth="1"/>
    <col min="14087" max="14087" width="15.7265625" style="98" customWidth="1"/>
    <col min="14088" max="14088" width="20.7265625" style="98" customWidth="1"/>
    <col min="14089" max="14089" width="15.7265625" style="98" customWidth="1"/>
    <col min="14090" max="14091" width="20.7265625" style="98" customWidth="1"/>
    <col min="14092" max="14336" width="9.1796875" style="98"/>
    <col min="14337" max="14337" width="20.7265625" style="98" customWidth="1"/>
    <col min="14338" max="14339" width="15.7265625" style="98" customWidth="1"/>
    <col min="14340" max="14340" width="20.7265625" style="98" customWidth="1"/>
    <col min="14341" max="14341" width="15.7265625" style="98" customWidth="1"/>
    <col min="14342" max="14342" width="20.7265625" style="98" customWidth="1"/>
    <col min="14343" max="14343" width="15.7265625" style="98" customWidth="1"/>
    <col min="14344" max="14344" width="20.7265625" style="98" customWidth="1"/>
    <col min="14345" max="14345" width="15.7265625" style="98" customWidth="1"/>
    <col min="14346" max="14347" width="20.7265625" style="98" customWidth="1"/>
    <col min="14348" max="14592" width="9.1796875" style="98"/>
    <col min="14593" max="14593" width="20.7265625" style="98" customWidth="1"/>
    <col min="14594" max="14595" width="15.7265625" style="98" customWidth="1"/>
    <col min="14596" max="14596" width="20.7265625" style="98" customWidth="1"/>
    <col min="14597" max="14597" width="15.7265625" style="98" customWidth="1"/>
    <col min="14598" max="14598" width="20.7265625" style="98" customWidth="1"/>
    <col min="14599" max="14599" width="15.7265625" style="98" customWidth="1"/>
    <col min="14600" max="14600" width="20.7265625" style="98" customWidth="1"/>
    <col min="14601" max="14601" width="15.7265625" style="98" customWidth="1"/>
    <col min="14602" max="14603" width="20.7265625" style="98" customWidth="1"/>
    <col min="14604" max="14848" width="9.1796875" style="98"/>
    <col min="14849" max="14849" width="20.7265625" style="98" customWidth="1"/>
    <col min="14850" max="14851" width="15.7265625" style="98" customWidth="1"/>
    <col min="14852" max="14852" width="20.7265625" style="98" customWidth="1"/>
    <col min="14853" max="14853" width="15.7265625" style="98" customWidth="1"/>
    <col min="14854" max="14854" width="20.7265625" style="98" customWidth="1"/>
    <col min="14855" max="14855" width="15.7265625" style="98" customWidth="1"/>
    <col min="14856" max="14856" width="20.7265625" style="98" customWidth="1"/>
    <col min="14857" max="14857" width="15.7265625" style="98" customWidth="1"/>
    <col min="14858" max="14859" width="20.7265625" style="98" customWidth="1"/>
    <col min="14860" max="15104" width="9.1796875" style="98"/>
    <col min="15105" max="15105" width="20.7265625" style="98" customWidth="1"/>
    <col min="15106" max="15107" width="15.7265625" style="98" customWidth="1"/>
    <col min="15108" max="15108" width="20.7265625" style="98" customWidth="1"/>
    <col min="15109" max="15109" width="15.7265625" style="98" customWidth="1"/>
    <col min="15110" max="15110" width="20.7265625" style="98" customWidth="1"/>
    <col min="15111" max="15111" width="15.7265625" style="98" customWidth="1"/>
    <col min="15112" max="15112" width="20.7265625" style="98" customWidth="1"/>
    <col min="15113" max="15113" width="15.7265625" style="98" customWidth="1"/>
    <col min="15114" max="15115" width="20.7265625" style="98" customWidth="1"/>
    <col min="15116" max="15360" width="9.1796875" style="98"/>
    <col min="15361" max="15361" width="20.7265625" style="98" customWidth="1"/>
    <col min="15362" max="15363" width="15.7265625" style="98" customWidth="1"/>
    <col min="15364" max="15364" width="20.7265625" style="98" customWidth="1"/>
    <col min="15365" max="15365" width="15.7265625" style="98" customWidth="1"/>
    <col min="15366" max="15366" width="20.7265625" style="98" customWidth="1"/>
    <col min="15367" max="15367" width="15.7265625" style="98" customWidth="1"/>
    <col min="15368" max="15368" width="20.7265625" style="98" customWidth="1"/>
    <col min="15369" max="15369" width="15.7265625" style="98" customWidth="1"/>
    <col min="15370" max="15371" width="20.7265625" style="98" customWidth="1"/>
    <col min="15372" max="15616" width="9.1796875" style="98"/>
    <col min="15617" max="15617" width="20.7265625" style="98" customWidth="1"/>
    <col min="15618" max="15619" width="15.7265625" style="98" customWidth="1"/>
    <col min="15620" max="15620" width="20.7265625" style="98" customWidth="1"/>
    <col min="15621" max="15621" width="15.7265625" style="98" customWidth="1"/>
    <col min="15622" max="15622" width="20.7265625" style="98" customWidth="1"/>
    <col min="15623" max="15623" width="15.7265625" style="98" customWidth="1"/>
    <col min="15624" max="15624" width="20.7265625" style="98" customWidth="1"/>
    <col min="15625" max="15625" width="15.7265625" style="98" customWidth="1"/>
    <col min="15626" max="15627" width="20.7265625" style="98" customWidth="1"/>
    <col min="15628" max="15872" width="9.1796875" style="98"/>
    <col min="15873" max="15873" width="20.7265625" style="98" customWidth="1"/>
    <col min="15874" max="15875" width="15.7265625" style="98" customWidth="1"/>
    <col min="15876" max="15876" width="20.7265625" style="98" customWidth="1"/>
    <col min="15877" max="15877" width="15.7265625" style="98" customWidth="1"/>
    <col min="15878" max="15878" width="20.7265625" style="98" customWidth="1"/>
    <col min="15879" max="15879" width="15.7265625" style="98" customWidth="1"/>
    <col min="15880" max="15880" width="20.7265625" style="98" customWidth="1"/>
    <col min="15881" max="15881" width="15.7265625" style="98" customWidth="1"/>
    <col min="15882" max="15883" width="20.7265625" style="98" customWidth="1"/>
    <col min="15884" max="16128" width="9.1796875" style="98"/>
    <col min="16129" max="16129" width="20.7265625" style="98" customWidth="1"/>
    <col min="16130" max="16131" width="15.7265625" style="98" customWidth="1"/>
    <col min="16132" max="16132" width="20.7265625" style="98" customWidth="1"/>
    <col min="16133" max="16133" width="15.7265625" style="98" customWidth="1"/>
    <col min="16134" max="16134" width="20.7265625" style="98" customWidth="1"/>
    <col min="16135" max="16135" width="15.7265625" style="98" customWidth="1"/>
    <col min="16136" max="16136" width="20.7265625" style="98" customWidth="1"/>
    <col min="16137" max="16137" width="15.7265625" style="98" customWidth="1"/>
    <col min="16138" max="16139" width="20.7265625" style="98" customWidth="1"/>
    <col min="16140" max="16384" width="9.1796875" style="98"/>
  </cols>
  <sheetData>
    <row r="1" spans="1:11" ht="15" customHeight="1" x14ac:dyDescent="0.35">
      <c r="A1" s="166" t="s">
        <v>129</v>
      </c>
    </row>
    <row r="2" spans="1:11" ht="15" customHeight="1" thickBot="1" x14ac:dyDescent="0.4"/>
    <row r="3" spans="1:11" ht="20.149999999999999" customHeight="1" x14ac:dyDescent="0.35">
      <c r="A3" s="166" t="s">
        <v>130</v>
      </c>
      <c r="C3" s="229" t="s">
        <v>131</v>
      </c>
      <c r="D3" s="230"/>
      <c r="E3" s="230"/>
      <c r="F3" s="230"/>
      <c r="G3" s="230"/>
      <c r="H3" s="230"/>
      <c r="I3" s="231"/>
      <c r="J3" s="211" t="s">
        <v>132</v>
      </c>
      <c r="K3" s="213"/>
    </row>
    <row r="4" spans="1:11" ht="20.149999999999999" customHeight="1" x14ac:dyDescent="0.35">
      <c r="A4" s="127" t="s">
        <v>133</v>
      </c>
      <c r="C4" s="214" t="s">
        <v>134</v>
      </c>
      <c r="D4" s="232"/>
      <c r="E4" s="232"/>
      <c r="F4" s="232"/>
      <c r="G4" s="232"/>
      <c r="H4" s="232"/>
      <c r="I4" s="167" t="s">
        <v>134</v>
      </c>
      <c r="J4" s="168" t="s">
        <v>134</v>
      </c>
      <c r="K4" s="169" t="s">
        <v>135</v>
      </c>
    </row>
    <row r="5" spans="1:11" ht="20.149999999999999" customHeight="1" x14ac:dyDescent="0.35">
      <c r="C5" s="233" t="s">
        <v>136</v>
      </c>
      <c r="D5" s="234"/>
      <c r="E5" s="234"/>
      <c r="F5" s="234"/>
      <c r="G5" s="234"/>
      <c r="H5" s="234"/>
      <c r="I5" s="235" t="s">
        <v>137</v>
      </c>
      <c r="J5" s="222" t="s">
        <v>138</v>
      </c>
      <c r="K5" s="219" t="s">
        <v>139</v>
      </c>
    </row>
    <row r="6" spans="1:11" ht="20.149999999999999" customHeight="1" x14ac:dyDescent="0.35">
      <c r="A6" s="170" t="s">
        <v>140</v>
      </c>
      <c r="B6" s="171"/>
      <c r="C6" s="233" t="s">
        <v>6</v>
      </c>
      <c r="D6" s="234"/>
      <c r="E6" s="234" t="s">
        <v>7</v>
      </c>
      <c r="F6" s="234"/>
      <c r="G6" s="234" t="s">
        <v>8</v>
      </c>
      <c r="H6" s="234"/>
      <c r="I6" s="235"/>
      <c r="J6" s="223"/>
      <c r="K6" s="220"/>
    </row>
    <row r="7" spans="1:11" ht="20.149999999999999" customHeight="1" x14ac:dyDescent="0.35">
      <c r="A7" s="172"/>
      <c r="B7" s="173"/>
      <c r="C7" s="233" t="s">
        <v>141</v>
      </c>
      <c r="D7" s="234"/>
      <c r="E7" s="234" t="s">
        <v>142</v>
      </c>
      <c r="F7" s="234"/>
      <c r="G7" s="236" t="s">
        <v>143</v>
      </c>
      <c r="H7" s="234"/>
      <c r="I7" s="235"/>
      <c r="J7" s="223"/>
      <c r="K7" s="220"/>
    </row>
    <row r="8" spans="1:11" ht="40" customHeight="1" x14ac:dyDescent="0.35">
      <c r="A8" s="172"/>
      <c r="B8" s="173"/>
      <c r="C8" s="174" t="s">
        <v>144</v>
      </c>
      <c r="D8" s="175" t="s">
        <v>145</v>
      </c>
      <c r="E8" s="175" t="s">
        <v>144</v>
      </c>
      <c r="F8" s="175" t="s">
        <v>145</v>
      </c>
      <c r="G8" s="175" t="s">
        <v>144</v>
      </c>
      <c r="H8" s="175" t="s">
        <v>145</v>
      </c>
      <c r="I8" s="235"/>
      <c r="J8" s="224"/>
      <c r="K8" s="221"/>
    </row>
    <row r="9" spans="1:11" ht="15" customHeight="1" x14ac:dyDescent="0.35">
      <c r="A9" s="176" t="s">
        <v>146</v>
      </c>
      <c r="B9" s="177"/>
      <c r="C9" s="178">
        <f>ROUND('[10]GAS - RES vanaf 1.1.21 ex'!C9*1.21,2)</f>
        <v>16.21</v>
      </c>
      <c r="D9" s="179">
        <f>ROUND('[10]GAS - RES vanaf 1.1.21 ex'!D9*1.21,5)</f>
        <v>2.3788100000000001</v>
      </c>
      <c r="E9" s="180">
        <f>ROUND('[10]GAS - RES vanaf 1.1.21 ex'!E9*1.21,2)</f>
        <v>101.35</v>
      </c>
      <c r="F9" s="179">
        <f>ROUND('[10]GAS - RES vanaf 1.1.21 ex'!F9*1.21,5)</f>
        <v>0.67596999999999996</v>
      </c>
      <c r="G9" s="180">
        <f>ROUND('[10]GAS - RES vanaf 1.1.21 ex'!G9*1.21,2)</f>
        <v>405.41</v>
      </c>
      <c r="H9" s="179">
        <f>ROUND('[10]GAS - RES vanaf 1.1.21 ex'!H9*1.21,5)</f>
        <v>0.47326000000000001</v>
      </c>
      <c r="I9" s="181">
        <f>ROUND('[10]GAS - RES vanaf 1.1.21 ex'!I9*1.21,2)</f>
        <v>13.64</v>
      </c>
      <c r="J9" s="182">
        <f>ROUND('[10]GAS - RES vanaf 1.1.21 ex'!J9*1.21,5)</f>
        <v>0.12073</v>
      </c>
      <c r="K9" s="183">
        <f>'[10]GAS - RES vanaf 1.1.21 ex'!K9</f>
        <v>6.5589999999999996E-2</v>
      </c>
    </row>
    <row r="10" spans="1:11" ht="15" customHeight="1" x14ac:dyDescent="0.35">
      <c r="A10" s="184" t="s">
        <v>147</v>
      </c>
      <c r="B10" s="185"/>
      <c r="C10" s="186">
        <f>ROUND('[10]GAS - RES vanaf 1.1.21 ex'!C10*1.21,2)</f>
        <v>16.46</v>
      </c>
      <c r="D10" s="187">
        <f>ROUND('[10]GAS - RES vanaf 1.1.21 ex'!D10*1.21,5)</f>
        <v>1.89819</v>
      </c>
      <c r="E10" s="188">
        <f>ROUND('[10]GAS - RES vanaf 1.1.21 ex'!E10*1.21,2)</f>
        <v>60.89</v>
      </c>
      <c r="F10" s="187">
        <f>ROUND('[10]GAS - RES vanaf 1.1.21 ex'!F10*1.21,5)</f>
        <v>1.0094399999999999</v>
      </c>
      <c r="G10" s="188">
        <f>ROUND('[10]GAS - RES vanaf 1.1.21 ex'!G10*1.21,2)</f>
        <v>823.33</v>
      </c>
      <c r="H10" s="187">
        <f>ROUND('[10]GAS - RES vanaf 1.1.21 ex'!H10*1.21,5)</f>
        <v>0.50112999999999996</v>
      </c>
      <c r="I10" s="189">
        <f>ROUND('[10]GAS - RES vanaf 1.1.21 ex'!I10*1.21,2)</f>
        <v>13.64</v>
      </c>
      <c r="J10" s="190">
        <f>ROUND('[10]GAS - RES vanaf 1.1.21 ex'!J10*1.21,5)</f>
        <v>0.12073</v>
      </c>
      <c r="K10" s="191">
        <f>'[10]GAS - RES vanaf 1.1.21 ex'!K10</f>
        <v>6.5589999999999996E-2</v>
      </c>
    </row>
    <row r="11" spans="1:11" ht="15" customHeight="1" x14ac:dyDescent="0.35">
      <c r="A11" s="184" t="s">
        <v>148</v>
      </c>
      <c r="B11" s="185"/>
      <c r="C11" s="186">
        <f>ROUND('[10]GAS - RES vanaf 1.1.21 ex'!C11*1.21,2)</f>
        <v>7.77</v>
      </c>
      <c r="D11" s="187">
        <f>ROUND('[10]GAS - RES vanaf 1.1.21 ex'!D11*1.21,5)</f>
        <v>2.8508399999999998</v>
      </c>
      <c r="E11" s="188">
        <f>ROUND('[10]GAS - RES vanaf 1.1.21 ex'!E11*1.21,2)</f>
        <v>89.02</v>
      </c>
      <c r="F11" s="187">
        <f>ROUND('[10]GAS - RES vanaf 1.1.21 ex'!F11*1.21,5)</f>
        <v>1.22566</v>
      </c>
      <c r="G11" s="188">
        <f>ROUND('[10]GAS - RES vanaf 1.1.21 ex'!G11*1.21,2)</f>
        <v>892.86</v>
      </c>
      <c r="H11" s="187">
        <f>ROUND('[10]GAS - RES vanaf 1.1.21 ex'!H11*1.21,5)</f>
        <v>0.68976000000000004</v>
      </c>
      <c r="I11" s="189">
        <f>ROUND('[10]GAS - RES vanaf 1.1.21 ex'!I11*1.21,2)</f>
        <v>13.64</v>
      </c>
      <c r="J11" s="190">
        <f>ROUND('[10]GAS - RES vanaf 1.1.21 ex'!J11*1.21,5)</f>
        <v>0.12073</v>
      </c>
      <c r="K11" s="191">
        <f>'[10]GAS - RES vanaf 1.1.21 ex'!K11</f>
        <v>6.5589999999999996E-2</v>
      </c>
    </row>
    <row r="12" spans="1:11" ht="15" customHeight="1" x14ac:dyDescent="0.35">
      <c r="A12" s="184" t="s">
        <v>149</v>
      </c>
      <c r="B12" s="185"/>
      <c r="C12" s="186">
        <f>ROUND('[10]GAS - RES vanaf 1.1.21 ex'!C12*1.21,2)</f>
        <v>14.7</v>
      </c>
      <c r="D12" s="187">
        <f>ROUND('[10]GAS - RES vanaf 1.1.21 ex'!D12*1.21,5)</f>
        <v>2.1362399999999999</v>
      </c>
      <c r="E12" s="188">
        <f>ROUND('[10]GAS - RES vanaf 1.1.21 ex'!E12*1.21,2)</f>
        <v>64.760000000000005</v>
      </c>
      <c r="F12" s="187">
        <f>ROUND('[10]GAS - RES vanaf 1.1.21 ex'!F12*1.21,5)</f>
        <v>1.1351</v>
      </c>
      <c r="G12" s="188">
        <f>ROUND('[10]GAS - RES vanaf 1.1.21 ex'!G12*1.21,2)</f>
        <v>632.16</v>
      </c>
      <c r="H12" s="187">
        <f>ROUND('[10]GAS - RES vanaf 1.1.21 ex'!H12*1.21,5)</f>
        <v>0.75685999999999998</v>
      </c>
      <c r="I12" s="189">
        <f>ROUND('[10]GAS - RES vanaf 1.1.21 ex'!I12*1.21,2)</f>
        <v>13.64</v>
      </c>
      <c r="J12" s="190">
        <f>ROUND('[10]GAS - RES vanaf 1.1.21 ex'!J12*1.21,5)</f>
        <v>0.12073</v>
      </c>
      <c r="K12" s="191">
        <f>'[10]GAS - RES vanaf 1.1.21 ex'!K12</f>
        <v>6.5589999999999996E-2</v>
      </c>
    </row>
    <row r="13" spans="1:11" ht="15" customHeight="1" x14ac:dyDescent="0.35">
      <c r="A13" s="184" t="s">
        <v>150</v>
      </c>
      <c r="B13" s="185"/>
      <c r="C13" s="186">
        <f>ROUND('[10]GAS - RES vanaf 1.1.21 ex'!C13*1.21,2)</f>
        <v>17.25</v>
      </c>
      <c r="D13" s="187">
        <f>ROUND('[10]GAS - RES vanaf 1.1.21 ex'!D13*1.21,5)</f>
        <v>2.5042900000000001</v>
      </c>
      <c r="E13" s="188">
        <f>ROUND('[10]GAS - RES vanaf 1.1.21 ex'!E13*1.21,2)</f>
        <v>96.82</v>
      </c>
      <c r="F13" s="187">
        <f>ROUND('[10]GAS - RES vanaf 1.1.21 ex'!F13*1.21,5)</f>
        <v>0.91295999999999999</v>
      </c>
      <c r="G13" s="188">
        <f>ROUND('[10]GAS - RES vanaf 1.1.21 ex'!G13*1.21,2)</f>
        <v>478.13</v>
      </c>
      <c r="H13" s="187">
        <f>ROUND('[10]GAS - RES vanaf 1.1.21 ex'!H13*1.21,5)</f>
        <v>0.65874999999999995</v>
      </c>
      <c r="I13" s="189">
        <f>ROUND('[10]GAS - RES vanaf 1.1.21 ex'!I13*1.21,2)</f>
        <v>13.64</v>
      </c>
      <c r="J13" s="190">
        <f>ROUND('[10]GAS - RES vanaf 1.1.21 ex'!J13*1.21,5)</f>
        <v>0.12073</v>
      </c>
      <c r="K13" s="191">
        <f>'[10]GAS - RES vanaf 1.1.21 ex'!K13</f>
        <v>6.5589999999999996E-2</v>
      </c>
    </row>
    <row r="14" spans="1:11" ht="15" customHeight="1" x14ac:dyDescent="0.35">
      <c r="A14" s="184" t="s">
        <v>151</v>
      </c>
      <c r="B14" s="185"/>
      <c r="C14" s="186">
        <f>ROUND('[10]GAS - RES vanaf 1.1.21 ex'!C14*1.21,2)</f>
        <v>13.18</v>
      </c>
      <c r="D14" s="187">
        <f>ROUND('[10]GAS - RES vanaf 1.1.21 ex'!D14*1.21,5)</f>
        <v>1.9334100000000001</v>
      </c>
      <c r="E14" s="188">
        <f>ROUND('[10]GAS - RES vanaf 1.1.21 ex'!E14*1.21,2)</f>
        <v>63.6</v>
      </c>
      <c r="F14" s="187">
        <f>ROUND('[10]GAS - RES vanaf 1.1.21 ex'!F14*1.21,5)</f>
        <v>0.92476999999999998</v>
      </c>
      <c r="G14" s="188">
        <f>ROUND('[10]GAS - RES vanaf 1.1.21 ex'!G14*1.21,2)</f>
        <v>511.82</v>
      </c>
      <c r="H14" s="187">
        <f>ROUND('[10]GAS - RES vanaf 1.1.21 ex'!H14*1.21,5)</f>
        <v>0.62595999999999996</v>
      </c>
      <c r="I14" s="189">
        <f>ROUND('[10]GAS - RES vanaf 1.1.21 ex'!I14*1.21,2)</f>
        <v>13.64</v>
      </c>
      <c r="J14" s="190">
        <f>ROUND('[10]GAS - RES vanaf 1.1.21 ex'!J14*1.21,5)</f>
        <v>0.12073</v>
      </c>
      <c r="K14" s="191">
        <f>'[10]GAS - RES vanaf 1.1.21 ex'!K14</f>
        <v>6.5589999999999996E-2</v>
      </c>
    </row>
    <row r="15" spans="1:11" ht="15" customHeight="1" x14ac:dyDescent="0.35">
      <c r="A15" s="184" t="s">
        <v>152</v>
      </c>
      <c r="B15" s="185"/>
      <c r="C15" s="186">
        <f>ROUND('[10]GAS - RES vanaf 1.1.21 ex'!C15*1.21,2)</f>
        <v>14.57</v>
      </c>
      <c r="D15" s="187">
        <f>ROUND('[10]GAS - RES vanaf 1.1.21 ex'!D15*1.21,5)</f>
        <v>2.1171899999999999</v>
      </c>
      <c r="E15" s="188">
        <f>ROUND('[10]GAS - RES vanaf 1.1.21 ex'!E15*1.21,2)</f>
        <v>78.27</v>
      </c>
      <c r="F15" s="187">
        <f>ROUND('[10]GAS - RES vanaf 1.1.21 ex'!F15*1.21,5)</f>
        <v>0.84321000000000002</v>
      </c>
      <c r="G15" s="188">
        <f>ROUND('[10]GAS - RES vanaf 1.1.21 ex'!G15*1.21,2)</f>
        <v>489.24</v>
      </c>
      <c r="H15" s="187">
        <f>ROUND('[10]GAS - RES vanaf 1.1.21 ex'!H15*1.21,5)</f>
        <v>0.56923000000000001</v>
      </c>
      <c r="I15" s="189">
        <f>ROUND('[10]GAS - RES vanaf 1.1.21 ex'!I15*1.21,2)</f>
        <v>13.64</v>
      </c>
      <c r="J15" s="190">
        <f>ROUND('[10]GAS - RES vanaf 1.1.21 ex'!J15*1.21,5)</f>
        <v>0.12073</v>
      </c>
      <c r="K15" s="191">
        <f>'[10]GAS - RES vanaf 1.1.21 ex'!K15</f>
        <v>6.5589999999999996E-2</v>
      </c>
    </row>
    <row r="16" spans="1:11" ht="15" customHeight="1" x14ac:dyDescent="0.35">
      <c r="A16" s="184" t="s">
        <v>153</v>
      </c>
      <c r="B16" s="185"/>
      <c r="C16" s="186">
        <f>ROUND('[10]GAS - RES vanaf 1.1.21 ex'!C16*1.21,2)</f>
        <v>14.33</v>
      </c>
      <c r="D16" s="187">
        <f>ROUND('[10]GAS - RES vanaf 1.1.21 ex'!D16*1.21,5)</f>
        <v>2.0778500000000002</v>
      </c>
      <c r="E16" s="188">
        <f>ROUND('[10]GAS - RES vanaf 1.1.21 ex'!E16*1.21,2)</f>
        <v>71.41</v>
      </c>
      <c r="F16" s="187">
        <f>ROUND('[10]GAS - RES vanaf 1.1.21 ex'!F16*1.21,5)</f>
        <v>0.93613000000000002</v>
      </c>
      <c r="G16" s="188">
        <f>ROUND('[10]GAS - RES vanaf 1.1.21 ex'!G16*1.21,2)</f>
        <v>535.29999999999995</v>
      </c>
      <c r="H16" s="187">
        <f>ROUND('[10]GAS - RES vanaf 1.1.21 ex'!H16*1.21,5)</f>
        <v>0.62688999999999995</v>
      </c>
      <c r="I16" s="189">
        <f>ROUND('[10]GAS - RES vanaf 1.1.21 ex'!I16*1.21,2)</f>
        <v>13.64</v>
      </c>
      <c r="J16" s="190">
        <f>ROUND('[10]GAS - RES vanaf 1.1.21 ex'!J16*1.21,5)</f>
        <v>0.12073</v>
      </c>
      <c r="K16" s="191">
        <f>'[10]GAS - RES vanaf 1.1.21 ex'!K16</f>
        <v>6.5589999999999996E-2</v>
      </c>
    </row>
    <row r="17" spans="1:11" ht="15" customHeight="1" thickBot="1" x14ac:dyDescent="0.4">
      <c r="A17" s="192" t="s">
        <v>154</v>
      </c>
      <c r="B17" s="193"/>
      <c r="C17" s="194">
        <f>ROUND('[10]GAS - RES vanaf 1.1.21 ex'!C17*1.21,2)</f>
        <v>14.63</v>
      </c>
      <c r="D17" s="195">
        <f>ROUND('[10]GAS - RES vanaf 1.1.21 ex'!D17*1.21,5)</f>
        <v>2.1732</v>
      </c>
      <c r="E17" s="196">
        <f>ROUND('[10]GAS - RES vanaf 1.1.21 ex'!E17*1.21,2)</f>
        <v>81.13</v>
      </c>
      <c r="F17" s="195">
        <f>ROUND('[10]GAS - RES vanaf 1.1.21 ex'!F17*1.21,5)</f>
        <v>0.84301999999999999</v>
      </c>
      <c r="G17" s="196">
        <f>ROUND('[10]GAS - RES vanaf 1.1.21 ex'!G17*1.21,2)</f>
        <v>179.44</v>
      </c>
      <c r="H17" s="195">
        <f>ROUND('[10]GAS - RES vanaf 1.1.21 ex'!H17*1.21,5)</f>
        <v>0.77746999999999999</v>
      </c>
      <c r="I17" s="197">
        <f>ROUND('[10]GAS - RES vanaf 1.1.21 ex'!I17*1.21,2)</f>
        <v>13.64</v>
      </c>
      <c r="J17" s="198">
        <f>ROUND('[10]GAS - RES vanaf 1.1.21 ex'!J17*1.21,5)</f>
        <v>0.12073</v>
      </c>
      <c r="K17" s="199">
        <f>'[10]GAS - RES vanaf 1.1.21 ex'!K17</f>
        <v>6.5589999999999996E-2</v>
      </c>
    </row>
    <row r="18" spans="1:11" ht="15" customHeight="1" x14ac:dyDescent="0.35">
      <c r="A18" s="127"/>
      <c r="B18" s="127"/>
      <c r="C18" s="188"/>
      <c r="D18" s="188"/>
      <c r="E18" s="188"/>
      <c r="F18" s="188"/>
      <c r="G18" s="188"/>
      <c r="H18" s="188"/>
      <c r="I18" s="188"/>
      <c r="J18" s="200"/>
      <c r="K18" s="201"/>
    </row>
    <row r="19" spans="1:11" s="204" customFormat="1" ht="20.149999999999999" customHeight="1" x14ac:dyDescent="0.35">
      <c r="A19" s="202" t="s">
        <v>155</v>
      </c>
      <c r="B19" s="203"/>
      <c r="C19" s="203"/>
      <c r="D19" s="203"/>
      <c r="E19" s="203"/>
      <c r="F19" s="203"/>
      <c r="G19" s="203"/>
      <c r="H19" s="203"/>
      <c r="I19" s="203"/>
      <c r="J19" s="203"/>
      <c r="K19" s="203"/>
    </row>
    <row r="20" spans="1:11" s="204" customFormat="1" ht="30" customHeight="1" x14ac:dyDescent="0.35">
      <c r="A20" s="209" t="s">
        <v>156</v>
      </c>
      <c r="B20" s="209"/>
      <c r="C20" s="209"/>
      <c r="D20" s="209"/>
      <c r="E20" s="209"/>
      <c r="F20" s="209"/>
      <c r="G20" s="209"/>
      <c r="H20" s="209"/>
      <c r="I20" s="209"/>
      <c r="J20" s="209"/>
      <c r="K20" s="209"/>
    </row>
    <row r="21" spans="1:11" s="204" customFormat="1" ht="45" customHeight="1" x14ac:dyDescent="0.35">
      <c r="A21" s="210" t="s">
        <v>157</v>
      </c>
      <c r="B21" s="228"/>
      <c r="C21" s="228"/>
      <c r="D21" s="228"/>
      <c r="E21" s="228"/>
      <c r="F21" s="228"/>
      <c r="G21" s="228"/>
      <c r="H21" s="228"/>
      <c r="I21" s="228"/>
      <c r="J21" s="228"/>
      <c r="K21" s="228"/>
    </row>
    <row r="23" spans="1:11" ht="15" customHeight="1" x14ac:dyDescent="0.35">
      <c r="H23" s="205"/>
    </row>
  </sheetData>
  <mergeCells count="15">
    <mergeCell ref="A20:K20"/>
    <mergeCell ref="A21:K21"/>
    <mergeCell ref="C3:I3"/>
    <mergeCell ref="J3:K3"/>
    <mergeCell ref="C4:H4"/>
    <mergeCell ref="C5:H5"/>
    <mergeCell ref="I5:I8"/>
    <mergeCell ref="J5:J8"/>
    <mergeCell ref="K5:K8"/>
    <mergeCell ref="C6:D6"/>
    <mergeCell ref="E6:F6"/>
    <mergeCell ref="G6:H6"/>
    <mergeCell ref="C7:D7"/>
    <mergeCell ref="E7:F7"/>
    <mergeCell ref="G7:H7"/>
  </mergeCells>
  <pageMargins left="0.70866141732283472" right="0.70866141732283472" top="0.74803149606299213" bottom="0.7480314960629921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3332-29A0-4306-9DD0-9BD600922CB2}">
  <sheetPr>
    <pageSetUpPr fitToPage="1"/>
  </sheetPr>
  <dimension ref="A1:U21"/>
  <sheetViews>
    <sheetView zoomScale="80" zoomScaleNormal="80" workbookViewId="0">
      <selection activeCell="G52" sqref="G52"/>
    </sheetView>
  </sheetViews>
  <sheetFormatPr defaultColWidth="9.1796875" defaultRowHeight="15" customHeight="1" x14ac:dyDescent="0.35"/>
  <cols>
    <col min="1" max="1" width="20.7265625" style="98" customWidth="1"/>
    <col min="2" max="3" width="15.7265625" style="98" customWidth="1"/>
    <col min="4" max="4" width="20.7265625" style="98" customWidth="1"/>
    <col min="5" max="5" width="15.7265625" style="98" customWidth="1"/>
    <col min="6" max="6" width="20.7265625" style="98" customWidth="1"/>
    <col min="7" max="7" width="15.7265625" style="98" customWidth="1"/>
    <col min="8" max="8" width="20.7265625" style="98" customWidth="1"/>
    <col min="9" max="9" width="15.7265625" style="98" customWidth="1"/>
    <col min="10" max="11" width="20.7265625" style="98" customWidth="1"/>
    <col min="12" max="256" width="9.1796875" style="98"/>
    <col min="257" max="257" width="20.7265625" style="98" customWidth="1"/>
    <col min="258" max="259" width="15.7265625" style="98" customWidth="1"/>
    <col min="260" max="260" width="20.7265625" style="98" customWidth="1"/>
    <col min="261" max="261" width="15.7265625" style="98" customWidth="1"/>
    <col min="262" max="262" width="20.7265625" style="98" customWidth="1"/>
    <col min="263" max="263" width="15.7265625" style="98" customWidth="1"/>
    <col min="264" max="264" width="20.7265625" style="98" customWidth="1"/>
    <col min="265" max="265" width="15.7265625" style="98" customWidth="1"/>
    <col min="266" max="267" width="20.7265625" style="98" customWidth="1"/>
    <col min="268" max="512" width="9.1796875" style="98"/>
    <col min="513" max="513" width="20.7265625" style="98" customWidth="1"/>
    <col min="514" max="515" width="15.7265625" style="98" customWidth="1"/>
    <col min="516" max="516" width="20.7265625" style="98" customWidth="1"/>
    <col min="517" max="517" width="15.7265625" style="98" customWidth="1"/>
    <col min="518" max="518" width="20.7265625" style="98" customWidth="1"/>
    <col min="519" max="519" width="15.7265625" style="98" customWidth="1"/>
    <col min="520" max="520" width="20.7265625" style="98" customWidth="1"/>
    <col min="521" max="521" width="15.7265625" style="98" customWidth="1"/>
    <col min="522" max="523" width="20.7265625" style="98" customWidth="1"/>
    <col min="524" max="768" width="9.1796875" style="98"/>
    <col min="769" max="769" width="20.7265625" style="98" customWidth="1"/>
    <col min="770" max="771" width="15.7265625" style="98" customWidth="1"/>
    <col min="772" max="772" width="20.7265625" style="98" customWidth="1"/>
    <col min="773" max="773" width="15.7265625" style="98" customWidth="1"/>
    <col min="774" max="774" width="20.7265625" style="98" customWidth="1"/>
    <col min="775" max="775" width="15.7265625" style="98" customWidth="1"/>
    <col min="776" max="776" width="20.7265625" style="98" customWidth="1"/>
    <col min="777" max="777" width="15.7265625" style="98" customWidth="1"/>
    <col min="778" max="779" width="20.7265625" style="98" customWidth="1"/>
    <col min="780" max="1024" width="9.1796875" style="98"/>
    <col min="1025" max="1025" width="20.7265625" style="98" customWidth="1"/>
    <col min="1026" max="1027" width="15.7265625" style="98" customWidth="1"/>
    <col min="1028" max="1028" width="20.7265625" style="98" customWidth="1"/>
    <col min="1029" max="1029" width="15.7265625" style="98" customWidth="1"/>
    <col min="1030" max="1030" width="20.7265625" style="98" customWidth="1"/>
    <col min="1031" max="1031" width="15.7265625" style="98" customWidth="1"/>
    <col min="1032" max="1032" width="20.7265625" style="98" customWidth="1"/>
    <col min="1033" max="1033" width="15.7265625" style="98" customWidth="1"/>
    <col min="1034" max="1035" width="20.7265625" style="98" customWidth="1"/>
    <col min="1036" max="1280" width="9.1796875" style="98"/>
    <col min="1281" max="1281" width="20.7265625" style="98" customWidth="1"/>
    <col min="1282" max="1283" width="15.7265625" style="98" customWidth="1"/>
    <col min="1284" max="1284" width="20.7265625" style="98" customWidth="1"/>
    <col min="1285" max="1285" width="15.7265625" style="98" customWidth="1"/>
    <col min="1286" max="1286" width="20.7265625" style="98" customWidth="1"/>
    <col min="1287" max="1287" width="15.7265625" style="98" customWidth="1"/>
    <col min="1288" max="1288" width="20.7265625" style="98" customWidth="1"/>
    <col min="1289" max="1289" width="15.7265625" style="98" customWidth="1"/>
    <col min="1290" max="1291" width="20.7265625" style="98" customWidth="1"/>
    <col min="1292" max="1536" width="9.1796875" style="98"/>
    <col min="1537" max="1537" width="20.7265625" style="98" customWidth="1"/>
    <col min="1538" max="1539" width="15.7265625" style="98" customWidth="1"/>
    <col min="1540" max="1540" width="20.7265625" style="98" customWidth="1"/>
    <col min="1541" max="1541" width="15.7265625" style="98" customWidth="1"/>
    <col min="1542" max="1542" width="20.7265625" style="98" customWidth="1"/>
    <col min="1543" max="1543" width="15.7265625" style="98" customWidth="1"/>
    <col min="1544" max="1544" width="20.7265625" style="98" customWidth="1"/>
    <col min="1545" max="1545" width="15.7265625" style="98" customWidth="1"/>
    <col min="1546" max="1547" width="20.7265625" style="98" customWidth="1"/>
    <col min="1548" max="1792" width="9.1796875" style="98"/>
    <col min="1793" max="1793" width="20.7265625" style="98" customWidth="1"/>
    <col min="1794" max="1795" width="15.7265625" style="98" customWidth="1"/>
    <col min="1796" max="1796" width="20.7265625" style="98" customWidth="1"/>
    <col min="1797" max="1797" width="15.7265625" style="98" customWidth="1"/>
    <col min="1798" max="1798" width="20.7265625" style="98" customWidth="1"/>
    <col min="1799" max="1799" width="15.7265625" style="98" customWidth="1"/>
    <col min="1800" max="1800" width="20.7265625" style="98" customWidth="1"/>
    <col min="1801" max="1801" width="15.7265625" style="98" customWidth="1"/>
    <col min="1802" max="1803" width="20.7265625" style="98" customWidth="1"/>
    <col min="1804" max="2048" width="9.1796875" style="98"/>
    <col min="2049" max="2049" width="20.7265625" style="98" customWidth="1"/>
    <col min="2050" max="2051" width="15.7265625" style="98" customWidth="1"/>
    <col min="2052" max="2052" width="20.7265625" style="98" customWidth="1"/>
    <col min="2053" max="2053" width="15.7265625" style="98" customWidth="1"/>
    <col min="2054" max="2054" width="20.7265625" style="98" customWidth="1"/>
    <col min="2055" max="2055" width="15.7265625" style="98" customWidth="1"/>
    <col min="2056" max="2056" width="20.7265625" style="98" customWidth="1"/>
    <col min="2057" max="2057" width="15.7265625" style="98" customWidth="1"/>
    <col min="2058" max="2059" width="20.7265625" style="98" customWidth="1"/>
    <col min="2060" max="2304" width="9.1796875" style="98"/>
    <col min="2305" max="2305" width="20.7265625" style="98" customWidth="1"/>
    <col min="2306" max="2307" width="15.7265625" style="98" customWidth="1"/>
    <col min="2308" max="2308" width="20.7265625" style="98" customWidth="1"/>
    <col min="2309" max="2309" width="15.7265625" style="98" customWidth="1"/>
    <col min="2310" max="2310" width="20.7265625" style="98" customWidth="1"/>
    <col min="2311" max="2311" width="15.7265625" style="98" customWidth="1"/>
    <col min="2312" max="2312" width="20.7265625" style="98" customWidth="1"/>
    <col min="2313" max="2313" width="15.7265625" style="98" customWidth="1"/>
    <col min="2314" max="2315" width="20.7265625" style="98" customWidth="1"/>
    <col min="2316" max="2560" width="9.1796875" style="98"/>
    <col min="2561" max="2561" width="20.7265625" style="98" customWidth="1"/>
    <col min="2562" max="2563" width="15.7265625" style="98" customWidth="1"/>
    <col min="2564" max="2564" width="20.7265625" style="98" customWidth="1"/>
    <col min="2565" max="2565" width="15.7265625" style="98" customWidth="1"/>
    <col min="2566" max="2566" width="20.7265625" style="98" customWidth="1"/>
    <col min="2567" max="2567" width="15.7265625" style="98" customWidth="1"/>
    <col min="2568" max="2568" width="20.7265625" style="98" customWidth="1"/>
    <col min="2569" max="2569" width="15.7265625" style="98" customWidth="1"/>
    <col min="2570" max="2571" width="20.7265625" style="98" customWidth="1"/>
    <col min="2572" max="2816" width="9.1796875" style="98"/>
    <col min="2817" max="2817" width="20.7265625" style="98" customWidth="1"/>
    <col min="2818" max="2819" width="15.7265625" style="98" customWidth="1"/>
    <col min="2820" max="2820" width="20.7265625" style="98" customWidth="1"/>
    <col min="2821" max="2821" width="15.7265625" style="98" customWidth="1"/>
    <col min="2822" max="2822" width="20.7265625" style="98" customWidth="1"/>
    <col min="2823" max="2823" width="15.7265625" style="98" customWidth="1"/>
    <col min="2824" max="2824" width="20.7265625" style="98" customWidth="1"/>
    <col min="2825" max="2825" width="15.7265625" style="98" customWidth="1"/>
    <col min="2826" max="2827" width="20.7265625" style="98" customWidth="1"/>
    <col min="2828" max="3072" width="9.1796875" style="98"/>
    <col min="3073" max="3073" width="20.7265625" style="98" customWidth="1"/>
    <col min="3074" max="3075" width="15.7265625" style="98" customWidth="1"/>
    <col min="3076" max="3076" width="20.7265625" style="98" customWidth="1"/>
    <col min="3077" max="3077" width="15.7265625" style="98" customWidth="1"/>
    <col min="3078" max="3078" width="20.7265625" style="98" customWidth="1"/>
    <col min="3079" max="3079" width="15.7265625" style="98" customWidth="1"/>
    <col min="3080" max="3080" width="20.7265625" style="98" customWidth="1"/>
    <col min="3081" max="3081" width="15.7265625" style="98" customWidth="1"/>
    <col min="3082" max="3083" width="20.7265625" style="98" customWidth="1"/>
    <col min="3084" max="3328" width="9.1796875" style="98"/>
    <col min="3329" max="3329" width="20.7265625" style="98" customWidth="1"/>
    <col min="3330" max="3331" width="15.7265625" style="98" customWidth="1"/>
    <col min="3332" max="3332" width="20.7265625" style="98" customWidth="1"/>
    <col min="3333" max="3333" width="15.7265625" style="98" customWidth="1"/>
    <col min="3334" max="3334" width="20.7265625" style="98" customWidth="1"/>
    <col min="3335" max="3335" width="15.7265625" style="98" customWidth="1"/>
    <col min="3336" max="3336" width="20.7265625" style="98" customWidth="1"/>
    <col min="3337" max="3337" width="15.7265625" style="98" customWidth="1"/>
    <col min="3338" max="3339" width="20.7265625" style="98" customWidth="1"/>
    <col min="3340" max="3584" width="9.1796875" style="98"/>
    <col min="3585" max="3585" width="20.7265625" style="98" customWidth="1"/>
    <col min="3586" max="3587" width="15.7265625" style="98" customWidth="1"/>
    <col min="3588" max="3588" width="20.7265625" style="98" customWidth="1"/>
    <col min="3589" max="3589" width="15.7265625" style="98" customWidth="1"/>
    <col min="3590" max="3590" width="20.7265625" style="98" customWidth="1"/>
    <col min="3591" max="3591" width="15.7265625" style="98" customWidth="1"/>
    <col min="3592" max="3592" width="20.7265625" style="98" customWidth="1"/>
    <col min="3593" max="3593" width="15.7265625" style="98" customWidth="1"/>
    <col min="3594" max="3595" width="20.7265625" style="98" customWidth="1"/>
    <col min="3596" max="3840" width="9.1796875" style="98"/>
    <col min="3841" max="3841" width="20.7265625" style="98" customWidth="1"/>
    <col min="3842" max="3843" width="15.7265625" style="98" customWidth="1"/>
    <col min="3844" max="3844" width="20.7265625" style="98" customWidth="1"/>
    <col min="3845" max="3845" width="15.7265625" style="98" customWidth="1"/>
    <col min="3846" max="3846" width="20.7265625" style="98" customWidth="1"/>
    <col min="3847" max="3847" width="15.7265625" style="98" customWidth="1"/>
    <col min="3848" max="3848" width="20.7265625" style="98" customWidth="1"/>
    <col min="3849" max="3849" width="15.7265625" style="98" customWidth="1"/>
    <col min="3850" max="3851" width="20.7265625" style="98" customWidth="1"/>
    <col min="3852" max="4096" width="9.1796875" style="98"/>
    <col min="4097" max="4097" width="20.7265625" style="98" customWidth="1"/>
    <col min="4098" max="4099" width="15.7265625" style="98" customWidth="1"/>
    <col min="4100" max="4100" width="20.7265625" style="98" customWidth="1"/>
    <col min="4101" max="4101" width="15.7265625" style="98" customWidth="1"/>
    <col min="4102" max="4102" width="20.7265625" style="98" customWidth="1"/>
    <col min="4103" max="4103" width="15.7265625" style="98" customWidth="1"/>
    <col min="4104" max="4104" width="20.7265625" style="98" customWidth="1"/>
    <col min="4105" max="4105" width="15.7265625" style="98" customWidth="1"/>
    <col min="4106" max="4107" width="20.7265625" style="98" customWidth="1"/>
    <col min="4108" max="4352" width="9.1796875" style="98"/>
    <col min="4353" max="4353" width="20.7265625" style="98" customWidth="1"/>
    <col min="4354" max="4355" width="15.7265625" style="98" customWidth="1"/>
    <col min="4356" max="4356" width="20.7265625" style="98" customWidth="1"/>
    <col min="4357" max="4357" width="15.7265625" style="98" customWidth="1"/>
    <col min="4358" max="4358" width="20.7265625" style="98" customWidth="1"/>
    <col min="4359" max="4359" width="15.7265625" style="98" customWidth="1"/>
    <col min="4360" max="4360" width="20.7265625" style="98" customWidth="1"/>
    <col min="4361" max="4361" width="15.7265625" style="98" customWidth="1"/>
    <col min="4362" max="4363" width="20.7265625" style="98" customWidth="1"/>
    <col min="4364" max="4608" width="9.1796875" style="98"/>
    <col min="4609" max="4609" width="20.7265625" style="98" customWidth="1"/>
    <col min="4610" max="4611" width="15.7265625" style="98" customWidth="1"/>
    <col min="4612" max="4612" width="20.7265625" style="98" customWidth="1"/>
    <col min="4613" max="4613" width="15.7265625" style="98" customWidth="1"/>
    <col min="4614" max="4614" width="20.7265625" style="98" customWidth="1"/>
    <col min="4615" max="4615" width="15.7265625" style="98" customWidth="1"/>
    <col min="4616" max="4616" width="20.7265625" style="98" customWidth="1"/>
    <col min="4617" max="4617" width="15.7265625" style="98" customWidth="1"/>
    <col min="4618" max="4619" width="20.7265625" style="98" customWidth="1"/>
    <col min="4620" max="4864" width="9.1796875" style="98"/>
    <col min="4865" max="4865" width="20.7265625" style="98" customWidth="1"/>
    <col min="4866" max="4867" width="15.7265625" style="98" customWidth="1"/>
    <col min="4868" max="4868" width="20.7265625" style="98" customWidth="1"/>
    <col min="4869" max="4869" width="15.7265625" style="98" customWidth="1"/>
    <col min="4870" max="4870" width="20.7265625" style="98" customWidth="1"/>
    <col min="4871" max="4871" width="15.7265625" style="98" customWidth="1"/>
    <col min="4872" max="4872" width="20.7265625" style="98" customWidth="1"/>
    <col min="4873" max="4873" width="15.7265625" style="98" customWidth="1"/>
    <col min="4874" max="4875" width="20.7265625" style="98" customWidth="1"/>
    <col min="4876" max="5120" width="9.1796875" style="98"/>
    <col min="5121" max="5121" width="20.7265625" style="98" customWidth="1"/>
    <col min="5122" max="5123" width="15.7265625" style="98" customWidth="1"/>
    <col min="5124" max="5124" width="20.7265625" style="98" customWidth="1"/>
    <col min="5125" max="5125" width="15.7265625" style="98" customWidth="1"/>
    <col min="5126" max="5126" width="20.7265625" style="98" customWidth="1"/>
    <col min="5127" max="5127" width="15.7265625" style="98" customWidth="1"/>
    <col min="5128" max="5128" width="20.7265625" style="98" customWidth="1"/>
    <col min="5129" max="5129" width="15.7265625" style="98" customWidth="1"/>
    <col min="5130" max="5131" width="20.7265625" style="98" customWidth="1"/>
    <col min="5132" max="5376" width="9.1796875" style="98"/>
    <col min="5377" max="5377" width="20.7265625" style="98" customWidth="1"/>
    <col min="5378" max="5379" width="15.7265625" style="98" customWidth="1"/>
    <col min="5380" max="5380" width="20.7265625" style="98" customWidth="1"/>
    <col min="5381" max="5381" width="15.7265625" style="98" customWidth="1"/>
    <col min="5382" max="5382" width="20.7265625" style="98" customWidth="1"/>
    <col min="5383" max="5383" width="15.7265625" style="98" customWidth="1"/>
    <col min="5384" max="5384" width="20.7265625" style="98" customWidth="1"/>
    <col min="5385" max="5385" width="15.7265625" style="98" customWidth="1"/>
    <col min="5386" max="5387" width="20.7265625" style="98" customWidth="1"/>
    <col min="5388" max="5632" width="9.1796875" style="98"/>
    <col min="5633" max="5633" width="20.7265625" style="98" customWidth="1"/>
    <col min="5634" max="5635" width="15.7265625" style="98" customWidth="1"/>
    <col min="5636" max="5636" width="20.7265625" style="98" customWidth="1"/>
    <col min="5637" max="5637" width="15.7265625" style="98" customWidth="1"/>
    <col min="5638" max="5638" width="20.7265625" style="98" customWidth="1"/>
    <col min="5639" max="5639" width="15.7265625" style="98" customWidth="1"/>
    <col min="5640" max="5640" width="20.7265625" style="98" customWidth="1"/>
    <col min="5641" max="5641" width="15.7265625" style="98" customWidth="1"/>
    <col min="5642" max="5643" width="20.7265625" style="98" customWidth="1"/>
    <col min="5644" max="5888" width="9.1796875" style="98"/>
    <col min="5889" max="5889" width="20.7265625" style="98" customWidth="1"/>
    <col min="5890" max="5891" width="15.7265625" style="98" customWidth="1"/>
    <col min="5892" max="5892" width="20.7265625" style="98" customWidth="1"/>
    <col min="5893" max="5893" width="15.7265625" style="98" customWidth="1"/>
    <col min="5894" max="5894" width="20.7265625" style="98" customWidth="1"/>
    <col min="5895" max="5895" width="15.7265625" style="98" customWidth="1"/>
    <col min="5896" max="5896" width="20.7265625" style="98" customWidth="1"/>
    <col min="5897" max="5897" width="15.7265625" style="98" customWidth="1"/>
    <col min="5898" max="5899" width="20.7265625" style="98" customWidth="1"/>
    <col min="5900" max="6144" width="9.1796875" style="98"/>
    <col min="6145" max="6145" width="20.7265625" style="98" customWidth="1"/>
    <col min="6146" max="6147" width="15.7265625" style="98" customWidth="1"/>
    <col min="6148" max="6148" width="20.7265625" style="98" customWidth="1"/>
    <col min="6149" max="6149" width="15.7265625" style="98" customWidth="1"/>
    <col min="6150" max="6150" width="20.7265625" style="98" customWidth="1"/>
    <col min="6151" max="6151" width="15.7265625" style="98" customWidth="1"/>
    <col min="6152" max="6152" width="20.7265625" style="98" customWidth="1"/>
    <col min="6153" max="6153" width="15.7265625" style="98" customWidth="1"/>
    <col min="6154" max="6155" width="20.7265625" style="98" customWidth="1"/>
    <col min="6156" max="6400" width="9.1796875" style="98"/>
    <col min="6401" max="6401" width="20.7265625" style="98" customWidth="1"/>
    <col min="6402" max="6403" width="15.7265625" style="98" customWidth="1"/>
    <col min="6404" max="6404" width="20.7265625" style="98" customWidth="1"/>
    <col min="6405" max="6405" width="15.7265625" style="98" customWidth="1"/>
    <col min="6406" max="6406" width="20.7265625" style="98" customWidth="1"/>
    <col min="6407" max="6407" width="15.7265625" style="98" customWidth="1"/>
    <col min="6408" max="6408" width="20.7265625" style="98" customWidth="1"/>
    <col min="6409" max="6409" width="15.7265625" style="98" customWidth="1"/>
    <col min="6410" max="6411" width="20.7265625" style="98" customWidth="1"/>
    <col min="6412" max="6656" width="9.1796875" style="98"/>
    <col min="6657" max="6657" width="20.7265625" style="98" customWidth="1"/>
    <col min="6658" max="6659" width="15.7265625" style="98" customWidth="1"/>
    <col min="6660" max="6660" width="20.7265625" style="98" customWidth="1"/>
    <col min="6661" max="6661" width="15.7265625" style="98" customWidth="1"/>
    <col min="6662" max="6662" width="20.7265625" style="98" customWidth="1"/>
    <col min="6663" max="6663" width="15.7265625" style="98" customWidth="1"/>
    <col min="6664" max="6664" width="20.7265625" style="98" customWidth="1"/>
    <col min="6665" max="6665" width="15.7265625" style="98" customWidth="1"/>
    <col min="6666" max="6667" width="20.7265625" style="98" customWidth="1"/>
    <col min="6668" max="6912" width="9.1796875" style="98"/>
    <col min="6913" max="6913" width="20.7265625" style="98" customWidth="1"/>
    <col min="6914" max="6915" width="15.7265625" style="98" customWidth="1"/>
    <col min="6916" max="6916" width="20.7265625" style="98" customWidth="1"/>
    <col min="6917" max="6917" width="15.7265625" style="98" customWidth="1"/>
    <col min="6918" max="6918" width="20.7265625" style="98" customWidth="1"/>
    <col min="6919" max="6919" width="15.7265625" style="98" customWidth="1"/>
    <col min="6920" max="6920" width="20.7265625" style="98" customWidth="1"/>
    <col min="6921" max="6921" width="15.7265625" style="98" customWidth="1"/>
    <col min="6922" max="6923" width="20.7265625" style="98" customWidth="1"/>
    <col min="6924" max="7168" width="9.1796875" style="98"/>
    <col min="7169" max="7169" width="20.7265625" style="98" customWidth="1"/>
    <col min="7170" max="7171" width="15.7265625" style="98" customWidth="1"/>
    <col min="7172" max="7172" width="20.7265625" style="98" customWidth="1"/>
    <col min="7173" max="7173" width="15.7265625" style="98" customWidth="1"/>
    <col min="7174" max="7174" width="20.7265625" style="98" customWidth="1"/>
    <col min="7175" max="7175" width="15.7265625" style="98" customWidth="1"/>
    <col min="7176" max="7176" width="20.7265625" style="98" customWidth="1"/>
    <col min="7177" max="7177" width="15.7265625" style="98" customWidth="1"/>
    <col min="7178" max="7179" width="20.7265625" style="98" customWidth="1"/>
    <col min="7180" max="7424" width="9.1796875" style="98"/>
    <col min="7425" max="7425" width="20.7265625" style="98" customWidth="1"/>
    <col min="7426" max="7427" width="15.7265625" style="98" customWidth="1"/>
    <col min="7428" max="7428" width="20.7265625" style="98" customWidth="1"/>
    <col min="7429" max="7429" width="15.7265625" style="98" customWidth="1"/>
    <col min="7430" max="7430" width="20.7265625" style="98" customWidth="1"/>
    <col min="7431" max="7431" width="15.7265625" style="98" customWidth="1"/>
    <col min="7432" max="7432" width="20.7265625" style="98" customWidth="1"/>
    <col min="7433" max="7433" width="15.7265625" style="98" customWidth="1"/>
    <col min="7434" max="7435" width="20.7265625" style="98" customWidth="1"/>
    <col min="7436" max="7680" width="9.1796875" style="98"/>
    <col min="7681" max="7681" width="20.7265625" style="98" customWidth="1"/>
    <col min="7682" max="7683" width="15.7265625" style="98" customWidth="1"/>
    <col min="7684" max="7684" width="20.7265625" style="98" customWidth="1"/>
    <col min="7685" max="7685" width="15.7265625" style="98" customWidth="1"/>
    <col min="7686" max="7686" width="20.7265625" style="98" customWidth="1"/>
    <col min="7687" max="7687" width="15.7265625" style="98" customWidth="1"/>
    <col min="7688" max="7688" width="20.7265625" style="98" customWidth="1"/>
    <col min="7689" max="7689" width="15.7265625" style="98" customWidth="1"/>
    <col min="7690" max="7691" width="20.7265625" style="98" customWidth="1"/>
    <col min="7692" max="7936" width="9.1796875" style="98"/>
    <col min="7937" max="7937" width="20.7265625" style="98" customWidth="1"/>
    <col min="7938" max="7939" width="15.7265625" style="98" customWidth="1"/>
    <col min="7940" max="7940" width="20.7265625" style="98" customWidth="1"/>
    <col min="7941" max="7941" width="15.7265625" style="98" customWidth="1"/>
    <col min="7942" max="7942" width="20.7265625" style="98" customWidth="1"/>
    <col min="7943" max="7943" width="15.7265625" style="98" customWidth="1"/>
    <col min="7944" max="7944" width="20.7265625" style="98" customWidth="1"/>
    <col min="7945" max="7945" width="15.7265625" style="98" customWidth="1"/>
    <col min="7946" max="7947" width="20.7265625" style="98" customWidth="1"/>
    <col min="7948" max="8192" width="9.1796875" style="98"/>
    <col min="8193" max="8193" width="20.7265625" style="98" customWidth="1"/>
    <col min="8194" max="8195" width="15.7265625" style="98" customWidth="1"/>
    <col min="8196" max="8196" width="20.7265625" style="98" customWidth="1"/>
    <col min="8197" max="8197" width="15.7265625" style="98" customWidth="1"/>
    <col min="8198" max="8198" width="20.7265625" style="98" customWidth="1"/>
    <col min="8199" max="8199" width="15.7265625" style="98" customWidth="1"/>
    <col min="8200" max="8200" width="20.7265625" style="98" customWidth="1"/>
    <col min="8201" max="8201" width="15.7265625" style="98" customWidth="1"/>
    <col min="8202" max="8203" width="20.7265625" style="98" customWidth="1"/>
    <col min="8204" max="8448" width="9.1796875" style="98"/>
    <col min="8449" max="8449" width="20.7265625" style="98" customWidth="1"/>
    <col min="8450" max="8451" width="15.7265625" style="98" customWidth="1"/>
    <col min="8452" max="8452" width="20.7265625" style="98" customWidth="1"/>
    <col min="8453" max="8453" width="15.7265625" style="98" customWidth="1"/>
    <col min="8454" max="8454" width="20.7265625" style="98" customWidth="1"/>
    <col min="8455" max="8455" width="15.7265625" style="98" customWidth="1"/>
    <col min="8456" max="8456" width="20.7265625" style="98" customWidth="1"/>
    <col min="8457" max="8457" width="15.7265625" style="98" customWidth="1"/>
    <col min="8458" max="8459" width="20.7265625" style="98" customWidth="1"/>
    <col min="8460" max="8704" width="9.1796875" style="98"/>
    <col min="8705" max="8705" width="20.7265625" style="98" customWidth="1"/>
    <col min="8706" max="8707" width="15.7265625" style="98" customWidth="1"/>
    <col min="8708" max="8708" width="20.7265625" style="98" customWidth="1"/>
    <col min="8709" max="8709" width="15.7265625" style="98" customWidth="1"/>
    <col min="8710" max="8710" width="20.7265625" style="98" customWidth="1"/>
    <col min="8711" max="8711" width="15.7265625" style="98" customWidth="1"/>
    <col min="8712" max="8712" width="20.7265625" style="98" customWidth="1"/>
    <col min="8713" max="8713" width="15.7265625" style="98" customWidth="1"/>
    <col min="8714" max="8715" width="20.7265625" style="98" customWidth="1"/>
    <col min="8716" max="8960" width="9.1796875" style="98"/>
    <col min="8961" max="8961" width="20.7265625" style="98" customWidth="1"/>
    <col min="8962" max="8963" width="15.7265625" style="98" customWidth="1"/>
    <col min="8964" max="8964" width="20.7265625" style="98" customWidth="1"/>
    <col min="8965" max="8965" width="15.7265625" style="98" customWidth="1"/>
    <col min="8966" max="8966" width="20.7265625" style="98" customWidth="1"/>
    <col min="8967" max="8967" width="15.7265625" style="98" customWidth="1"/>
    <col min="8968" max="8968" width="20.7265625" style="98" customWidth="1"/>
    <col min="8969" max="8969" width="15.7265625" style="98" customWidth="1"/>
    <col min="8970" max="8971" width="20.7265625" style="98" customWidth="1"/>
    <col min="8972" max="9216" width="9.1796875" style="98"/>
    <col min="9217" max="9217" width="20.7265625" style="98" customWidth="1"/>
    <col min="9218" max="9219" width="15.7265625" style="98" customWidth="1"/>
    <col min="9220" max="9220" width="20.7265625" style="98" customWidth="1"/>
    <col min="9221" max="9221" width="15.7265625" style="98" customWidth="1"/>
    <col min="9222" max="9222" width="20.7265625" style="98" customWidth="1"/>
    <col min="9223" max="9223" width="15.7265625" style="98" customWidth="1"/>
    <col min="9224" max="9224" width="20.7265625" style="98" customWidth="1"/>
    <col min="9225" max="9225" width="15.7265625" style="98" customWidth="1"/>
    <col min="9226" max="9227" width="20.7265625" style="98" customWidth="1"/>
    <col min="9228" max="9472" width="9.1796875" style="98"/>
    <col min="9473" max="9473" width="20.7265625" style="98" customWidth="1"/>
    <col min="9474" max="9475" width="15.7265625" style="98" customWidth="1"/>
    <col min="9476" max="9476" width="20.7265625" style="98" customWidth="1"/>
    <col min="9477" max="9477" width="15.7265625" style="98" customWidth="1"/>
    <col min="9478" max="9478" width="20.7265625" style="98" customWidth="1"/>
    <col min="9479" max="9479" width="15.7265625" style="98" customWidth="1"/>
    <col min="9480" max="9480" width="20.7265625" style="98" customWidth="1"/>
    <col min="9481" max="9481" width="15.7265625" style="98" customWidth="1"/>
    <col min="9482" max="9483" width="20.7265625" style="98" customWidth="1"/>
    <col min="9484" max="9728" width="9.1796875" style="98"/>
    <col min="9729" max="9729" width="20.7265625" style="98" customWidth="1"/>
    <col min="9730" max="9731" width="15.7265625" style="98" customWidth="1"/>
    <col min="9732" max="9732" width="20.7265625" style="98" customWidth="1"/>
    <col min="9733" max="9733" width="15.7265625" style="98" customWidth="1"/>
    <col min="9734" max="9734" width="20.7265625" style="98" customWidth="1"/>
    <col min="9735" max="9735" width="15.7265625" style="98" customWidth="1"/>
    <col min="9736" max="9736" width="20.7265625" style="98" customWidth="1"/>
    <col min="9737" max="9737" width="15.7265625" style="98" customWidth="1"/>
    <col min="9738" max="9739" width="20.7265625" style="98" customWidth="1"/>
    <col min="9740" max="9984" width="9.1796875" style="98"/>
    <col min="9985" max="9985" width="20.7265625" style="98" customWidth="1"/>
    <col min="9986" max="9987" width="15.7265625" style="98" customWidth="1"/>
    <col min="9988" max="9988" width="20.7265625" style="98" customWidth="1"/>
    <col min="9989" max="9989" width="15.7265625" style="98" customWidth="1"/>
    <col min="9990" max="9990" width="20.7265625" style="98" customWidth="1"/>
    <col min="9991" max="9991" width="15.7265625" style="98" customWidth="1"/>
    <col min="9992" max="9992" width="20.7265625" style="98" customWidth="1"/>
    <col min="9993" max="9993" width="15.7265625" style="98" customWidth="1"/>
    <col min="9994" max="9995" width="20.7265625" style="98" customWidth="1"/>
    <col min="9996" max="10240" width="9.1796875" style="98"/>
    <col min="10241" max="10241" width="20.7265625" style="98" customWidth="1"/>
    <col min="10242" max="10243" width="15.7265625" style="98" customWidth="1"/>
    <col min="10244" max="10244" width="20.7265625" style="98" customWidth="1"/>
    <col min="10245" max="10245" width="15.7265625" style="98" customWidth="1"/>
    <col min="10246" max="10246" width="20.7265625" style="98" customWidth="1"/>
    <col min="10247" max="10247" width="15.7265625" style="98" customWidth="1"/>
    <col min="10248" max="10248" width="20.7265625" style="98" customWidth="1"/>
    <col min="10249" max="10249" width="15.7265625" style="98" customWidth="1"/>
    <col min="10250" max="10251" width="20.7265625" style="98" customWidth="1"/>
    <col min="10252" max="10496" width="9.1796875" style="98"/>
    <col min="10497" max="10497" width="20.7265625" style="98" customWidth="1"/>
    <col min="10498" max="10499" width="15.7265625" style="98" customWidth="1"/>
    <col min="10500" max="10500" width="20.7265625" style="98" customWidth="1"/>
    <col min="10501" max="10501" width="15.7265625" style="98" customWidth="1"/>
    <col min="10502" max="10502" width="20.7265625" style="98" customWidth="1"/>
    <col min="10503" max="10503" width="15.7265625" style="98" customWidth="1"/>
    <col min="10504" max="10504" width="20.7265625" style="98" customWidth="1"/>
    <col min="10505" max="10505" width="15.7265625" style="98" customWidth="1"/>
    <col min="10506" max="10507" width="20.7265625" style="98" customWidth="1"/>
    <col min="10508" max="10752" width="9.1796875" style="98"/>
    <col min="10753" max="10753" width="20.7265625" style="98" customWidth="1"/>
    <col min="10754" max="10755" width="15.7265625" style="98" customWidth="1"/>
    <col min="10756" max="10756" width="20.7265625" style="98" customWidth="1"/>
    <col min="10757" max="10757" width="15.7265625" style="98" customWidth="1"/>
    <col min="10758" max="10758" width="20.7265625" style="98" customWidth="1"/>
    <col min="10759" max="10759" width="15.7265625" style="98" customWidth="1"/>
    <col min="10760" max="10760" width="20.7265625" style="98" customWidth="1"/>
    <col min="10761" max="10761" width="15.7265625" style="98" customWidth="1"/>
    <col min="10762" max="10763" width="20.7265625" style="98" customWidth="1"/>
    <col min="10764" max="11008" width="9.1796875" style="98"/>
    <col min="11009" max="11009" width="20.7265625" style="98" customWidth="1"/>
    <col min="11010" max="11011" width="15.7265625" style="98" customWidth="1"/>
    <col min="11012" max="11012" width="20.7265625" style="98" customWidth="1"/>
    <col min="11013" max="11013" width="15.7265625" style="98" customWidth="1"/>
    <col min="11014" max="11014" width="20.7265625" style="98" customWidth="1"/>
    <col min="11015" max="11015" width="15.7265625" style="98" customWidth="1"/>
    <col min="11016" max="11016" width="20.7265625" style="98" customWidth="1"/>
    <col min="11017" max="11017" width="15.7265625" style="98" customWidth="1"/>
    <col min="11018" max="11019" width="20.7265625" style="98" customWidth="1"/>
    <col min="11020" max="11264" width="9.1796875" style="98"/>
    <col min="11265" max="11265" width="20.7265625" style="98" customWidth="1"/>
    <col min="11266" max="11267" width="15.7265625" style="98" customWidth="1"/>
    <col min="11268" max="11268" width="20.7265625" style="98" customWidth="1"/>
    <col min="11269" max="11269" width="15.7265625" style="98" customWidth="1"/>
    <col min="11270" max="11270" width="20.7265625" style="98" customWidth="1"/>
    <col min="11271" max="11271" width="15.7265625" style="98" customWidth="1"/>
    <col min="11272" max="11272" width="20.7265625" style="98" customWidth="1"/>
    <col min="11273" max="11273" width="15.7265625" style="98" customWidth="1"/>
    <col min="11274" max="11275" width="20.7265625" style="98" customWidth="1"/>
    <col min="11276" max="11520" width="9.1796875" style="98"/>
    <col min="11521" max="11521" width="20.7265625" style="98" customWidth="1"/>
    <col min="11522" max="11523" width="15.7265625" style="98" customWidth="1"/>
    <col min="11524" max="11524" width="20.7265625" style="98" customWidth="1"/>
    <col min="11525" max="11525" width="15.7265625" style="98" customWidth="1"/>
    <col min="11526" max="11526" width="20.7265625" style="98" customWidth="1"/>
    <col min="11527" max="11527" width="15.7265625" style="98" customWidth="1"/>
    <col min="11528" max="11528" width="20.7265625" style="98" customWidth="1"/>
    <col min="11529" max="11529" width="15.7265625" style="98" customWidth="1"/>
    <col min="11530" max="11531" width="20.7265625" style="98" customWidth="1"/>
    <col min="11532" max="11776" width="9.1796875" style="98"/>
    <col min="11777" max="11777" width="20.7265625" style="98" customWidth="1"/>
    <col min="11778" max="11779" width="15.7265625" style="98" customWidth="1"/>
    <col min="11780" max="11780" width="20.7265625" style="98" customWidth="1"/>
    <col min="11781" max="11781" width="15.7265625" style="98" customWidth="1"/>
    <col min="11782" max="11782" width="20.7265625" style="98" customWidth="1"/>
    <col min="11783" max="11783" width="15.7265625" style="98" customWidth="1"/>
    <col min="11784" max="11784" width="20.7265625" style="98" customWidth="1"/>
    <col min="11785" max="11785" width="15.7265625" style="98" customWidth="1"/>
    <col min="11786" max="11787" width="20.7265625" style="98" customWidth="1"/>
    <col min="11788" max="12032" width="9.1796875" style="98"/>
    <col min="12033" max="12033" width="20.7265625" style="98" customWidth="1"/>
    <col min="12034" max="12035" width="15.7265625" style="98" customWidth="1"/>
    <col min="12036" max="12036" width="20.7265625" style="98" customWidth="1"/>
    <col min="12037" max="12037" width="15.7265625" style="98" customWidth="1"/>
    <col min="12038" max="12038" width="20.7265625" style="98" customWidth="1"/>
    <col min="12039" max="12039" width="15.7265625" style="98" customWidth="1"/>
    <col min="12040" max="12040" width="20.7265625" style="98" customWidth="1"/>
    <col min="12041" max="12041" width="15.7265625" style="98" customWidth="1"/>
    <col min="12042" max="12043" width="20.7265625" style="98" customWidth="1"/>
    <col min="12044" max="12288" width="9.1796875" style="98"/>
    <col min="12289" max="12289" width="20.7265625" style="98" customWidth="1"/>
    <col min="12290" max="12291" width="15.7265625" style="98" customWidth="1"/>
    <col min="12292" max="12292" width="20.7265625" style="98" customWidth="1"/>
    <col min="12293" max="12293" width="15.7265625" style="98" customWidth="1"/>
    <col min="12294" max="12294" width="20.7265625" style="98" customWidth="1"/>
    <col min="12295" max="12295" width="15.7265625" style="98" customWidth="1"/>
    <col min="12296" max="12296" width="20.7265625" style="98" customWidth="1"/>
    <col min="12297" max="12297" width="15.7265625" style="98" customWidth="1"/>
    <col min="12298" max="12299" width="20.7265625" style="98" customWidth="1"/>
    <col min="12300" max="12544" width="9.1796875" style="98"/>
    <col min="12545" max="12545" width="20.7265625" style="98" customWidth="1"/>
    <col min="12546" max="12547" width="15.7265625" style="98" customWidth="1"/>
    <col min="12548" max="12548" width="20.7265625" style="98" customWidth="1"/>
    <col min="12549" max="12549" width="15.7265625" style="98" customWidth="1"/>
    <col min="12550" max="12550" width="20.7265625" style="98" customWidth="1"/>
    <col min="12551" max="12551" width="15.7265625" style="98" customWidth="1"/>
    <col min="12552" max="12552" width="20.7265625" style="98" customWidth="1"/>
    <col min="12553" max="12553" width="15.7265625" style="98" customWidth="1"/>
    <col min="12554" max="12555" width="20.7265625" style="98" customWidth="1"/>
    <col min="12556" max="12800" width="9.1796875" style="98"/>
    <col min="12801" max="12801" width="20.7265625" style="98" customWidth="1"/>
    <col min="12802" max="12803" width="15.7265625" style="98" customWidth="1"/>
    <col min="12804" max="12804" width="20.7265625" style="98" customWidth="1"/>
    <col min="12805" max="12805" width="15.7265625" style="98" customWidth="1"/>
    <col min="12806" max="12806" width="20.7265625" style="98" customWidth="1"/>
    <col min="12807" max="12807" width="15.7265625" style="98" customWidth="1"/>
    <col min="12808" max="12808" width="20.7265625" style="98" customWidth="1"/>
    <col min="12809" max="12809" width="15.7265625" style="98" customWidth="1"/>
    <col min="12810" max="12811" width="20.7265625" style="98" customWidth="1"/>
    <col min="12812" max="13056" width="9.1796875" style="98"/>
    <col min="13057" max="13057" width="20.7265625" style="98" customWidth="1"/>
    <col min="13058" max="13059" width="15.7265625" style="98" customWidth="1"/>
    <col min="13060" max="13060" width="20.7265625" style="98" customWidth="1"/>
    <col min="13061" max="13061" width="15.7265625" style="98" customWidth="1"/>
    <col min="13062" max="13062" width="20.7265625" style="98" customWidth="1"/>
    <col min="13063" max="13063" width="15.7265625" style="98" customWidth="1"/>
    <col min="13064" max="13064" width="20.7265625" style="98" customWidth="1"/>
    <col min="13065" max="13065" width="15.7265625" style="98" customWidth="1"/>
    <col min="13066" max="13067" width="20.7265625" style="98" customWidth="1"/>
    <col min="13068" max="13312" width="9.1796875" style="98"/>
    <col min="13313" max="13313" width="20.7265625" style="98" customWidth="1"/>
    <col min="13314" max="13315" width="15.7265625" style="98" customWidth="1"/>
    <col min="13316" max="13316" width="20.7265625" style="98" customWidth="1"/>
    <col min="13317" max="13317" width="15.7265625" style="98" customWidth="1"/>
    <col min="13318" max="13318" width="20.7265625" style="98" customWidth="1"/>
    <col min="13319" max="13319" width="15.7265625" style="98" customWidth="1"/>
    <col min="13320" max="13320" width="20.7265625" style="98" customWidth="1"/>
    <col min="13321" max="13321" width="15.7265625" style="98" customWidth="1"/>
    <col min="13322" max="13323" width="20.7265625" style="98" customWidth="1"/>
    <col min="13324" max="13568" width="9.1796875" style="98"/>
    <col min="13569" max="13569" width="20.7265625" style="98" customWidth="1"/>
    <col min="13570" max="13571" width="15.7265625" style="98" customWidth="1"/>
    <col min="13572" max="13572" width="20.7265625" style="98" customWidth="1"/>
    <col min="13573" max="13573" width="15.7265625" style="98" customWidth="1"/>
    <col min="13574" max="13574" width="20.7265625" style="98" customWidth="1"/>
    <col min="13575" max="13575" width="15.7265625" style="98" customWidth="1"/>
    <col min="13576" max="13576" width="20.7265625" style="98" customWidth="1"/>
    <col min="13577" max="13577" width="15.7265625" style="98" customWidth="1"/>
    <col min="13578" max="13579" width="20.7265625" style="98" customWidth="1"/>
    <col min="13580" max="13824" width="9.1796875" style="98"/>
    <col min="13825" max="13825" width="20.7265625" style="98" customWidth="1"/>
    <col min="13826" max="13827" width="15.7265625" style="98" customWidth="1"/>
    <col min="13828" max="13828" width="20.7265625" style="98" customWidth="1"/>
    <col min="13829" max="13829" width="15.7265625" style="98" customWidth="1"/>
    <col min="13830" max="13830" width="20.7265625" style="98" customWidth="1"/>
    <col min="13831" max="13831" width="15.7265625" style="98" customWidth="1"/>
    <col min="13832" max="13832" width="20.7265625" style="98" customWidth="1"/>
    <col min="13833" max="13833" width="15.7265625" style="98" customWidth="1"/>
    <col min="13834" max="13835" width="20.7265625" style="98" customWidth="1"/>
    <col min="13836" max="14080" width="9.1796875" style="98"/>
    <col min="14081" max="14081" width="20.7265625" style="98" customWidth="1"/>
    <col min="14082" max="14083" width="15.7265625" style="98" customWidth="1"/>
    <col min="14084" max="14084" width="20.7265625" style="98" customWidth="1"/>
    <col min="14085" max="14085" width="15.7265625" style="98" customWidth="1"/>
    <col min="14086" max="14086" width="20.7265625" style="98" customWidth="1"/>
    <col min="14087" max="14087" width="15.7265625" style="98" customWidth="1"/>
    <col min="14088" max="14088" width="20.7265625" style="98" customWidth="1"/>
    <col min="14089" max="14089" width="15.7265625" style="98" customWidth="1"/>
    <col min="14090" max="14091" width="20.7265625" style="98" customWidth="1"/>
    <col min="14092" max="14336" width="9.1796875" style="98"/>
    <col min="14337" max="14337" width="20.7265625" style="98" customWidth="1"/>
    <col min="14338" max="14339" width="15.7265625" style="98" customWidth="1"/>
    <col min="14340" max="14340" width="20.7265625" style="98" customWidth="1"/>
    <col min="14341" max="14341" width="15.7265625" style="98" customWidth="1"/>
    <col min="14342" max="14342" width="20.7265625" style="98" customWidth="1"/>
    <col min="14343" max="14343" width="15.7265625" style="98" customWidth="1"/>
    <col min="14344" max="14344" width="20.7265625" style="98" customWidth="1"/>
    <col min="14345" max="14345" width="15.7265625" style="98" customWidth="1"/>
    <col min="14346" max="14347" width="20.7265625" style="98" customWidth="1"/>
    <col min="14348" max="14592" width="9.1796875" style="98"/>
    <col min="14593" max="14593" width="20.7265625" style="98" customWidth="1"/>
    <col min="14594" max="14595" width="15.7265625" style="98" customWidth="1"/>
    <col min="14596" max="14596" width="20.7265625" style="98" customWidth="1"/>
    <col min="14597" max="14597" width="15.7265625" style="98" customWidth="1"/>
    <col min="14598" max="14598" width="20.7265625" style="98" customWidth="1"/>
    <col min="14599" max="14599" width="15.7265625" style="98" customWidth="1"/>
    <col min="14600" max="14600" width="20.7265625" style="98" customWidth="1"/>
    <col min="14601" max="14601" width="15.7265625" style="98" customWidth="1"/>
    <col min="14602" max="14603" width="20.7265625" style="98" customWidth="1"/>
    <col min="14604" max="14848" width="9.1796875" style="98"/>
    <col min="14849" max="14849" width="20.7265625" style="98" customWidth="1"/>
    <col min="14850" max="14851" width="15.7265625" style="98" customWidth="1"/>
    <col min="14852" max="14852" width="20.7265625" style="98" customWidth="1"/>
    <col min="14853" max="14853" width="15.7265625" style="98" customWidth="1"/>
    <col min="14854" max="14854" width="20.7265625" style="98" customWidth="1"/>
    <col min="14855" max="14855" width="15.7265625" style="98" customWidth="1"/>
    <col min="14856" max="14856" width="20.7265625" style="98" customWidth="1"/>
    <col min="14857" max="14857" width="15.7265625" style="98" customWidth="1"/>
    <col min="14858" max="14859" width="20.7265625" style="98" customWidth="1"/>
    <col min="14860" max="15104" width="9.1796875" style="98"/>
    <col min="15105" max="15105" width="20.7265625" style="98" customWidth="1"/>
    <col min="15106" max="15107" width="15.7265625" style="98" customWidth="1"/>
    <col min="15108" max="15108" width="20.7265625" style="98" customWidth="1"/>
    <col min="15109" max="15109" width="15.7265625" style="98" customWidth="1"/>
    <col min="15110" max="15110" width="20.7265625" style="98" customWidth="1"/>
    <col min="15111" max="15111" width="15.7265625" style="98" customWidth="1"/>
    <col min="15112" max="15112" width="20.7265625" style="98" customWidth="1"/>
    <col min="15113" max="15113" width="15.7265625" style="98" customWidth="1"/>
    <col min="15114" max="15115" width="20.7265625" style="98" customWidth="1"/>
    <col min="15116" max="15360" width="9.1796875" style="98"/>
    <col min="15361" max="15361" width="20.7265625" style="98" customWidth="1"/>
    <col min="15362" max="15363" width="15.7265625" style="98" customWidth="1"/>
    <col min="15364" max="15364" width="20.7265625" style="98" customWidth="1"/>
    <col min="15365" max="15365" width="15.7265625" style="98" customWidth="1"/>
    <col min="15366" max="15366" width="20.7265625" style="98" customWidth="1"/>
    <col min="15367" max="15367" width="15.7265625" style="98" customWidth="1"/>
    <col min="15368" max="15368" width="20.7265625" style="98" customWidth="1"/>
    <col min="15369" max="15369" width="15.7265625" style="98" customWidth="1"/>
    <col min="15370" max="15371" width="20.7265625" style="98" customWidth="1"/>
    <col min="15372" max="15616" width="9.1796875" style="98"/>
    <col min="15617" max="15617" width="20.7265625" style="98" customWidth="1"/>
    <col min="15618" max="15619" width="15.7265625" style="98" customWidth="1"/>
    <col min="15620" max="15620" width="20.7265625" style="98" customWidth="1"/>
    <col min="15621" max="15621" width="15.7265625" style="98" customWidth="1"/>
    <col min="15622" max="15622" width="20.7265625" style="98" customWidth="1"/>
    <col min="15623" max="15623" width="15.7265625" style="98" customWidth="1"/>
    <col min="15624" max="15624" width="20.7265625" style="98" customWidth="1"/>
    <col min="15625" max="15625" width="15.7265625" style="98" customWidth="1"/>
    <col min="15626" max="15627" width="20.7265625" style="98" customWidth="1"/>
    <col min="15628" max="15872" width="9.1796875" style="98"/>
    <col min="15873" max="15873" width="20.7265625" style="98" customWidth="1"/>
    <col min="15874" max="15875" width="15.7265625" style="98" customWidth="1"/>
    <col min="15876" max="15876" width="20.7265625" style="98" customWidth="1"/>
    <col min="15877" max="15877" width="15.7265625" style="98" customWidth="1"/>
    <col min="15878" max="15878" width="20.7265625" style="98" customWidth="1"/>
    <col min="15879" max="15879" width="15.7265625" style="98" customWidth="1"/>
    <col min="15880" max="15880" width="20.7265625" style="98" customWidth="1"/>
    <col min="15881" max="15881" width="15.7265625" style="98" customWidth="1"/>
    <col min="15882" max="15883" width="20.7265625" style="98" customWidth="1"/>
    <col min="15884" max="16128" width="9.1796875" style="98"/>
    <col min="16129" max="16129" width="20.7265625" style="98" customWidth="1"/>
    <col min="16130" max="16131" width="15.7265625" style="98" customWidth="1"/>
    <col min="16132" max="16132" width="20.7265625" style="98" customWidth="1"/>
    <col min="16133" max="16133" width="15.7265625" style="98" customWidth="1"/>
    <col min="16134" max="16134" width="20.7265625" style="98" customWidth="1"/>
    <col min="16135" max="16135" width="15.7265625" style="98" customWidth="1"/>
    <col min="16136" max="16136" width="20.7265625" style="98" customWidth="1"/>
    <col min="16137" max="16137" width="15.7265625" style="98" customWidth="1"/>
    <col min="16138" max="16139" width="20.7265625" style="98" customWidth="1"/>
    <col min="16140" max="16384" width="9.1796875" style="98"/>
  </cols>
  <sheetData>
    <row r="1" spans="1:21" ht="15" customHeight="1" x14ac:dyDescent="0.35">
      <c r="A1" s="166" t="s">
        <v>160</v>
      </c>
    </row>
    <row r="2" spans="1:21" ht="15" customHeight="1" thickBot="1" x14ac:dyDescent="0.4"/>
    <row r="3" spans="1:21" ht="20.149999999999999" customHeight="1" x14ac:dyDescent="0.35">
      <c r="A3" s="166" t="s">
        <v>130</v>
      </c>
      <c r="C3" s="211" t="s">
        <v>158</v>
      </c>
      <c r="D3" s="212"/>
      <c r="E3" s="212"/>
      <c r="F3" s="212"/>
      <c r="G3" s="212"/>
      <c r="H3" s="212"/>
      <c r="I3" s="213"/>
      <c r="J3" s="211" t="s">
        <v>159</v>
      </c>
      <c r="K3" s="213"/>
    </row>
    <row r="4" spans="1:21" ht="20.149999999999999" customHeight="1" x14ac:dyDescent="0.35">
      <c r="A4" s="127" t="s">
        <v>133</v>
      </c>
      <c r="C4" s="214"/>
      <c r="D4" s="215"/>
      <c r="E4" s="215"/>
      <c r="F4" s="215"/>
      <c r="G4" s="215"/>
      <c r="H4" s="215"/>
      <c r="I4" s="167"/>
      <c r="J4" s="168"/>
      <c r="K4" s="169"/>
    </row>
    <row r="5" spans="1:21" ht="20.149999999999999" customHeight="1" x14ac:dyDescent="0.35">
      <c r="C5" s="233" t="s">
        <v>136</v>
      </c>
      <c r="D5" s="234"/>
      <c r="E5" s="234"/>
      <c r="F5" s="234"/>
      <c r="G5" s="234"/>
      <c r="H5" s="234"/>
      <c r="I5" s="235" t="s">
        <v>137</v>
      </c>
      <c r="J5" s="222" t="s">
        <v>138</v>
      </c>
      <c r="K5" s="219" t="s">
        <v>139</v>
      </c>
    </row>
    <row r="6" spans="1:21" ht="20.149999999999999" customHeight="1" x14ac:dyDescent="0.35">
      <c r="A6" s="170" t="s">
        <v>140</v>
      </c>
      <c r="B6" s="171"/>
      <c r="C6" s="233" t="s">
        <v>6</v>
      </c>
      <c r="D6" s="234"/>
      <c r="E6" s="234" t="s">
        <v>7</v>
      </c>
      <c r="F6" s="234"/>
      <c r="G6" s="234" t="s">
        <v>8</v>
      </c>
      <c r="H6" s="234"/>
      <c r="I6" s="235"/>
      <c r="J6" s="223"/>
      <c r="K6" s="220"/>
    </row>
    <row r="7" spans="1:21" ht="20.149999999999999" customHeight="1" x14ac:dyDescent="0.35">
      <c r="A7" s="172"/>
      <c r="B7" s="173"/>
      <c r="C7" s="233" t="s">
        <v>141</v>
      </c>
      <c r="D7" s="234"/>
      <c r="E7" s="234" t="s">
        <v>142</v>
      </c>
      <c r="F7" s="234"/>
      <c r="G7" s="236" t="s">
        <v>143</v>
      </c>
      <c r="H7" s="234"/>
      <c r="I7" s="235"/>
      <c r="J7" s="223"/>
      <c r="K7" s="220"/>
    </row>
    <row r="8" spans="1:21" ht="40" customHeight="1" x14ac:dyDescent="0.35">
      <c r="A8" s="172"/>
      <c r="B8" s="173"/>
      <c r="C8" s="174" t="s">
        <v>144</v>
      </c>
      <c r="D8" s="175" t="s">
        <v>145</v>
      </c>
      <c r="E8" s="175" t="s">
        <v>144</v>
      </c>
      <c r="F8" s="175" t="s">
        <v>145</v>
      </c>
      <c r="G8" s="175" t="s">
        <v>144</v>
      </c>
      <c r="H8" s="175" t="s">
        <v>145</v>
      </c>
      <c r="I8" s="235"/>
      <c r="J8" s="224"/>
      <c r="K8" s="221"/>
    </row>
    <row r="9" spans="1:21" ht="15" customHeight="1" x14ac:dyDescent="0.35">
      <c r="A9" s="176" t="s">
        <v>146</v>
      </c>
      <c r="B9" s="177"/>
      <c r="C9" s="178">
        <f>'[10]GAS - RES vanaf 1.1.21 ex'!C9</f>
        <v>13.4</v>
      </c>
      <c r="D9" s="179">
        <f>'[10]GAS - RES vanaf 1.1.21 ex'!D9</f>
        <v>1.9659600000000004</v>
      </c>
      <c r="E9" s="180">
        <f>'[10]GAS - RES vanaf 1.1.21 ex'!E9</f>
        <v>83.76</v>
      </c>
      <c r="F9" s="179">
        <f>'[10]GAS - RES vanaf 1.1.21 ex'!F9</f>
        <v>0.55864999999999998</v>
      </c>
      <c r="G9" s="180">
        <f>'[10]GAS - RES vanaf 1.1.21 ex'!G9</f>
        <v>335.05</v>
      </c>
      <c r="H9" s="179">
        <f>'[10]GAS - RES vanaf 1.1.21 ex'!H9</f>
        <v>0.39112000000000002</v>
      </c>
      <c r="I9" s="181">
        <f>'[10]GAS - RES vanaf 1.1.21 ex'!I9</f>
        <v>11.27</v>
      </c>
      <c r="J9" s="182">
        <f>'[10]GAS - RES vanaf 1.1.21 ex'!J9</f>
        <v>9.9776859504132231E-2</v>
      </c>
      <c r="K9" s="183">
        <f>'[10]GAS - RES vanaf 1.1.21 ex'!K9</f>
        <v>6.5589999999999996E-2</v>
      </c>
      <c r="M9" s="208"/>
      <c r="N9" s="208"/>
      <c r="O9" s="208"/>
      <c r="P9" s="208"/>
      <c r="Q9" s="208"/>
      <c r="R9" s="208"/>
      <c r="S9" s="208"/>
      <c r="T9" s="208"/>
      <c r="U9" s="208"/>
    </row>
    <row r="10" spans="1:21" ht="15" customHeight="1" x14ac:dyDescent="0.35">
      <c r="A10" s="184" t="s">
        <v>147</v>
      </c>
      <c r="B10" s="185"/>
      <c r="C10" s="186">
        <f>'[10]GAS - RES vanaf 1.1.21 ex'!C10</f>
        <v>13.6</v>
      </c>
      <c r="D10" s="187">
        <f>'[10]GAS - RES vanaf 1.1.21 ex'!D10</f>
        <v>1.5687500000000001</v>
      </c>
      <c r="E10" s="188">
        <f>'[10]GAS - RES vanaf 1.1.21 ex'!E10</f>
        <v>50.32</v>
      </c>
      <c r="F10" s="187">
        <f>'[10]GAS - RES vanaf 1.1.21 ex'!F10</f>
        <v>0.83425000000000005</v>
      </c>
      <c r="G10" s="188">
        <f>'[10]GAS - RES vanaf 1.1.21 ex'!G10</f>
        <v>680.44</v>
      </c>
      <c r="H10" s="187">
        <f>'[10]GAS - RES vanaf 1.1.21 ex'!H10</f>
        <v>0.41415999999999997</v>
      </c>
      <c r="I10" s="189">
        <f>'[10]GAS - RES vanaf 1.1.21 ex'!I10</f>
        <v>11.27</v>
      </c>
      <c r="J10" s="190">
        <f>'[10]GAS - RES vanaf 1.1.21 ex'!J10</f>
        <v>9.9776859504132231E-2</v>
      </c>
      <c r="K10" s="191">
        <f>'[10]GAS - RES vanaf 1.1.21 ex'!K10</f>
        <v>6.5589999999999996E-2</v>
      </c>
      <c r="M10" s="208"/>
      <c r="N10" s="208"/>
      <c r="O10" s="208"/>
      <c r="P10" s="208"/>
      <c r="Q10" s="208"/>
      <c r="R10" s="208"/>
      <c r="S10" s="208"/>
      <c r="T10" s="208"/>
      <c r="U10" s="208"/>
    </row>
    <row r="11" spans="1:21" ht="15" customHeight="1" x14ac:dyDescent="0.35">
      <c r="A11" s="184" t="s">
        <v>148</v>
      </c>
      <c r="B11" s="185"/>
      <c r="C11" s="186">
        <f>'[10]GAS - RES vanaf 1.1.21 ex'!C11</f>
        <v>6.42</v>
      </c>
      <c r="D11" s="187">
        <f>'[10]GAS - RES vanaf 1.1.21 ex'!D11</f>
        <v>2.3560699999999999</v>
      </c>
      <c r="E11" s="188">
        <f>'[10]GAS - RES vanaf 1.1.21 ex'!E11</f>
        <v>73.569999999999993</v>
      </c>
      <c r="F11" s="187">
        <f>'[10]GAS - RES vanaf 1.1.21 ex'!F11</f>
        <v>1.01294</v>
      </c>
      <c r="G11" s="188">
        <f>'[10]GAS - RES vanaf 1.1.21 ex'!G11</f>
        <v>737.9</v>
      </c>
      <c r="H11" s="187">
        <f>'[10]GAS - RES vanaf 1.1.21 ex'!H11</f>
        <v>0.57004999999999995</v>
      </c>
      <c r="I11" s="189">
        <f>'[10]GAS - RES vanaf 1.1.21 ex'!I11</f>
        <v>11.27</v>
      </c>
      <c r="J11" s="190">
        <f>'[10]GAS - RES vanaf 1.1.21 ex'!J11</f>
        <v>9.9776859504132231E-2</v>
      </c>
      <c r="K11" s="191">
        <f>'[10]GAS - RES vanaf 1.1.21 ex'!K11</f>
        <v>6.5589999999999996E-2</v>
      </c>
      <c r="M11" s="208"/>
      <c r="N11" s="208"/>
      <c r="O11" s="208"/>
      <c r="P11" s="208"/>
      <c r="Q11" s="208"/>
      <c r="R11" s="208"/>
      <c r="S11" s="208"/>
      <c r="T11" s="208"/>
      <c r="U11" s="208"/>
    </row>
    <row r="12" spans="1:21" ht="15" customHeight="1" x14ac:dyDescent="0.35">
      <c r="A12" s="184" t="s">
        <v>149</v>
      </c>
      <c r="B12" s="185"/>
      <c r="C12" s="186">
        <f>'[10]GAS - RES vanaf 1.1.21 ex'!C12</f>
        <v>12.15</v>
      </c>
      <c r="D12" s="187">
        <f>'[10]GAS - RES vanaf 1.1.21 ex'!D12</f>
        <v>1.7654899999999998</v>
      </c>
      <c r="E12" s="188">
        <f>'[10]GAS - RES vanaf 1.1.21 ex'!E12</f>
        <v>53.52</v>
      </c>
      <c r="F12" s="187">
        <f>'[10]GAS - RES vanaf 1.1.21 ex'!F12</f>
        <v>0.93809999999999982</v>
      </c>
      <c r="G12" s="188">
        <f>'[10]GAS - RES vanaf 1.1.21 ex'!G12</f>
        <v>522.45000000000005</v>
      </c>
      <c r="H12" s="187">
        <f>'[10]GAS - RES vanaf 1.1.21 ex'!H12</f>
        <v>0.62550000000000006</v>
      </c>
      <c r="I12" s="189">
        <f>'[10]GAS - RES vanaf 1.1.21 ex'!I12</f>
        <v>11.27</v>
      </c>
      <c r="J12" s="190">
        <f>'[10]GAS - RES vanaf 1.1.21 ex'!J12</f>
        <v>9.9776859504132231E-2</v>
      </c>
      <c r="K12" s="191">
        <f>'[10]GAS - RES vanaf 1.1.21 ex'!K12</f>
        <v>6.5589999999999996E-2</v>
      </c>
      <c r="M12" s="208"/>
      <c r="N12" s="208"/>
      <c r="O12" s="208"/>
      <c r="P12" s="208"/>
      <c r="Q12" s="208"/>
      <c r="R12" s="208"/>
      <c r="S12" s="208"/>
      <c r="T12" s="208"/>
      <c r="U12" s="208"/>
    </row>
    <row r="13" spans="1:21" ht="15" customHeight="1" x14ac:dyDescent="0.35">
      <c r="A13" s="184" t="s">
        <v>150</v>
      </c>
      <c r="B13" s="185"/>
      <c r="C13" s="186">
        <f>'[10]GAS - RES vanaf 1.1.21 ex'!C13</f>
        <v>14.26</v>
      </c>
      <c r="D13" s="187">
        <f>'[10]GAS - RES vanaf 1.1.21 ex'!D13</f>
        <v>2.0696599999999998</v>
      </c>
      <c r="E13" s="188">
        <f>'[10]GAS - RES vanaf 1.1.21 ex'!E13</f>
        <v>80.02</v>
      </c>
      <c r="F13" s="187">
        <f>'[10]GAS - RES vanaf 1.1.21 ex'!F13</f>
        <v>0.7545099999999999</v>
      </c>
      <c r="G13" s="188">
        <f>'[10]GAS - RES vanaf 1.1.21 ex'!G13</f>
        <v>395.15</v>
      </c>
      <c r="H13" s="187">
        <f>'[10]GAS - RES vanaf 1.1.21 ex'!H13</f>
        <v>0.54442000000000002</v>
      </c>
      <c r="I13" s="189">
        <f>'[10]GAS - RES vanaf 1.1.21 ex'!I13</f>
        <v>11.27</v>
      </c>
      <c r="J13" s="190">
        <f>'[10]GAS - RES vanaf 1.1.21 ex'!J13</f>
        <v>9.9776859504132231E-2</v>
      </c>
      <c r="K13" s="191">
        <f>'[10]GAS - RES vanaf 1.1.21 ex'!K13</f>
        <v>6.5589999999999996E-2</v>
      </c>
      <c r="M13" s="208"/>
      <c r="N13" s="208"/>
      <c r="O13" s="208"/>
      <c r="P13" s="208"/>
      <c r="Q13" s="208"/>
      <c r="R13" s="208"/>
      <c r="S13" s="208"/>
      <c r="T13" s="208"/>
      <c r="U13" s="208"/>
    </row>
    <row r="14" spans="1:21" ht="15" customHeight="1" x14ac:dyDescent="0.35">
      <c r="A14" s="184" t="s">
        <v>151</v>
      </c>
      <c r="B14" s="185"/>
      <c r="C14" s="186">
        <f>'[10]GAS - RES vanaf 1.1.21 ex'!C14</f>
        <v>10.89</v>
      </c>
      <c r="D14" s="187">
        <f>'[10]GAS - RES vanaf 1.1.21 ex'!D14</f>
        <v>1.5978600000000003</v>
      </c>
      <c r="E14" s="188">
        <f>'[10]GAS - RES vanaf 1.1.21 ex'!E14</f>
        <v>52.56</v>
      </c>
      <c r="F14" s="187">
        <f>'[10]GAS - RES vanaf 1.1.21 ex'!F14</f>
        <v>0.76427</v>
      </c>
      <c r="G14" s="188">
        <f>'[10]GAS - RES vanaf 1.1.21 ex'!G14</f>
        <v>422.99</v>
      </c>
      <c r="H14" s="187">
        <f>'[10]GAS - RES vanaf 1.1.21 ex'!H14</f>
        <v>0.51731999999999989</v>
      </c>
      <c r="I14" s="189">
        <f>'[10]GAS - RES vanaf 1.1.21 ex'!I14</f>
        <v>11.27</v>
      </c>
      <c r="J14" s="190">
        <f>'[10]GAS - RES vanaf 1.1.21 ex'!J14</f>
        <v>9.9776859504132231E-2</v>
      </c>
      <c r="K14" s="191">
        <f>'[10]GAS - RES vanaf 1.1.21 ex'!K14</f>
        <v>6.5589999999999996E-2</v>
      </c>
      <c r="M14" s="208"/>
      <c r="N14" s="208"/>
      <c r="O14" s="208"/>
      <c r="P14" s="208"/>
      <c r="Q14" s="208"/>
      <c r="R14" s="208"/>
      <c r="S14" s="208"/>
      <c r="T14" s="208"/>
      <c r="U14" s="208"/>
    </row>
    <row r="15" spans="1:21" ht="15" customHeight="1" x14ac:dyDescent="0.35">
      <c r="A15" s="184" t="s">
        <v>152</v>
      </c>
      <c r="B15" s="185"/>
      <c r="C15" s="186">
        <f>'[10]GAS - RES vanaf 1.1.21 ex'!C15</f>
        <v>12.04</v>
      </c>
      <c r="D15" s="187">
        <f>'[10]GAS - RES vanaf 1.1.21 ex'!D15</f>
        <v>1.7497399999999996</v>
      </c>
      <c r="E15" s="188">
        <f>'[10]GAS - RES vanaf 1.1.21 ex'!E15</f>
        <v>64.69</v>
      </c>
      <c r="F15" s="187">
        <f>'[10]GAS - RES vanaf 1.1.21 ex'!F15</f>
        <v>0.69686999999999999</v>
      </c>
      <c r="G15" s="188">
        <f>'[10]GAS - RES vanaf 1.1.21 ex'!G15</f>
        <v>404.33</v>
      </c>
      <c r="H15" s="187">
        <f>'[10]GAS - RES vanaf 1.1.21 ex'!H15</f>
        <v>0.47043999999999991</v>
      </c>
      <c r="I15" s="189">
        <f>'[10]GAS - RES vanaf 1.1.21 ex'!I15</f>
        <v>11.27</v>
      </c>
      <c r="J15" s="190">
        <f>'[10]GAS - RES vanaf 1.1.21 ex'!J15</f>
        <v>9.9776859504132231E-2</v>
      </c>
      <c r="K15" s="191">
        <f>'[10]GAS - RES vanaf 1.1.21 ex'!K15</f>
        <v>6.5589999999999996E-2</v>
      </c>
      <c r="M15" s="208"/>
      <c r="N15" s="208"/>
      <c r="O15" s="208"/>
      <c r="P15" s="208"/>
      <c r="Q15" s="208"/>
      <c r="R15" s="208"/>
      <c r="S15" s="208"/>
      <c r="T15" s="208"/>
      <c r="U15" s="208"/>
    </row>
    <row r="16" spans="1:21" ht="15" customHeight="1" x14ac:dyDescent="0.35">
      <c r="A16" s="184" t="s">
        <v>153</v>
      </c>
      <c r="B16" s="185"/>
      <c r="C16" s="186">
        <f>'[10]GAS - RES vanaf 1.1.21 ex'!C16</f>
        <v>11.84</v>
      </c>
      <c r="D16" s="187">
        <f>'[10]GAS - RES vanaf 1.1.21 ex'!D16</f>
        <v>1.7172300000000005</v>
      </c>
      <c r="E16" s="188">
        <f>'[10]GAS - RES vanaf 1.1.21 ex'!E16</f>
        <v>59.02</v>
      </c>
      <c r="F16" s="187">
        <f>'[10]GAS - RES vanaf 1.1.21 ex'!F16</f>
        <v>0.77366000000000001</v>
      </c>
      <c r="G16" s="188">
        <f>'[10]GAS - RES vanaf 1.1.21 ex'!G16</f>
        <v>442.4</v>
      </c>
      <c r="H16" s="187">
        <f>'[10]GAS - RES vanaf 1.1.21 ex'!H16</f>
        <v>0.51809000000000005</v>
      </c>
      <c r="I16" s="189">
        <f>'[10]GAS - RES vanaf 1.1.21 ex'!I16</f>
        <v>11.27</v>
      </c>
      <c r="J16" s="190">
        <f>'[10]GAS - RES vanaf 1.1.21 ex'!J16</f>
        <v>9.9776859504132231E-2</v>
      </c>
      <c r="K16" s="191">
        <f>'[10]GAS - RES vanaf 1.1.21 ex'!K16</f>
        <v>6.5589999999999996E-2</v>
      </c>
      <c r="M16" s="208"/>
      <c r="N16" s="208"/>
      <c r="O16" s="208"/>
      <c r="P16" s="208"/>
      <c r="Q16" s="208"/>
      <c r="R16" s="208"/>
      <c r="S16" s="208"/>
      <c r="T16" s="208"/>
      <c r="U16" s="208"/>
    </row>
    <row r="17" spans="1:21" ht="15" customHeight="1" thickBot="1" x14ac:dyDescent="0.4">
      <c r="A17" s="192" t="s">
        <v>154</v>
      </c>
      <c r="B17" s="193"/>
      <c r="C17" s="194">
        <f>'[10]GAS - RES vanaf 1.1.21 ex'!C17</f>
        <v>12.09</v>
      </c>
      <c r="D17" s="195">
        <f>'[10]GAS - RES vanaf 1.1.21 ex'!D17</f>
        <v>1.7960299999999998</v>
      </c>
      <c r="E17" s="196">
        <f>'[10]GAS - RES vanaf 1.1.21 ex'!E17</f>
        <v>67.05</v>
      </c>
      <c r="F17" s="195">
        <f>'[10]GAS - RES vanaf 1.1.21 ex'!F17</f>
        <v>0.69671000000000005</v>
      </c>
      <c r="G17" s="196">
        <f>'[10]GAS - RES vanaf 1.1.21 ex'!G17</f>
        <v>148.30000000000001</v>
      </c>
      <c r="H17" s="195">
        <f>'[10]GAS - RES vanaf 1.1.21 ex'!H17</f>
        <v>0.64254</v>
      </c>
      <c r="I17" s="197">
        <f>'[10]GAS - RES vanaf 1.1.21 ex'!I17</f>
        <v>11.27</v>
      </c>
      <c r="J17" s="198">
        <f>'[10]GAS - RES vanaf 1.1.21 ex'!J17</f>
        <v>9.9776859504132231E-2</v>
      </c>
      <c r="K17" s="199">
        <f>'[10]GAS - RES vanaf 1.1.21 ex'!K17</f>
        <v>6.5589999999999996E-2</v>
      </c>
      <c r="M17" s="208"/>
      <c r="N17" s="208"/>
      <c r="O17" s="208"/>
      <c r="P17" s="208"/>
      <c r="Q17" s="208"/>
      <c r="R17" s="208"/>
      <c r="S17" s="208"/>
      <c r="T17" s="208"/>
      <c r="U17" s="208"/>
    </row>
    <row r="18" spans="1:21" ht="15" customHeight="1" x14ac:dyDescent="0.35">
      <c r="C18" s="188"/>
      <c r="D18" s="188"/>
      <c r="E18" s="188"/>
      <c r="F18" s="188"/>
      <c r="G18" s="188"/>
      <c r="H18" s="188"/>
      <c r="I18" s="188"/>
      <c r="J18" s="200"/>
      <c r="K18" s="201"/>
      <c r="M18" s="208"/>
      <c r="N18" s="208"/>
      <c r="O18" s="208"/>
      <c r="P18" s="208"/>
      <c r="Q18" s="208"/>
      <c r="R18" s="208"/>
      <c r="S18" s="208"/>
      <c r="T18" s="208"/>
      <c r="U18" s="208"/>
    </row>
    <row r="19" spans="1:21" ht="20.149999999999999" customHeight="1" x14ac:dyDescent="0.35">
      <c r="A19" s="202" t="s">
        <v>155</v>
      </c>
      <c r="B19" s="203"/>
      <c r="C19" s="203"/>
      <c r="D19" s="203"/>
      <c r="E19" s="203"/>
      <c r="F19" s="203"/>
      <c r="G19" s="203"/>
      <c r="H19" s="203"/>
      <c r="I19" s="203"/>
      <c r="J19" s="203"/>
      <c r="K19" s="203"/>
    </row>
    <row r="20" spans="1:21" ht="30" customHeight="1" x14ac:dyDescent="0.35">
      <c r="A20" s="209" t="s">
        <v>156</v>
      </c>
      <c r="B20" s="209"/>
      <c r="C20" s="209"/>
      <c r="D20" s="209"/>
      <c r="E20" s="209"/>
      <c r="F20" s="209"/>
      <c r="G20" s="209"/>
      <c r="H20" s="209"/>
      <c r="I20" s="209"/>
      <c r="J20" s="209"/>
      <c r="K20" s="209"/>
    </row>
    <row r="21" spans="1:21" ht="45" customHeight="1" x14ac:dyDescent="0.35">
      <c r="A21" s="210" t="s">
        <v>157</v>
      </c>
      <c r="B21" s="210"/>
      <c r="C21" s="210"/>
      <c r="D21" s="210"/>
      <c r="E21" s="210"/>
      <c r="F21" s="210"/>
      <c r="G21" s="210"/>
      <c r="H21" s="210"/>
      <c r="I21" s="210"/>
      <c r="J21" s="210"/>
      <c r="K21" s="210"/>
    </row>
  </sheetData>
  <mergeCells count="15">
    <mergeCell ref="A20:K20"/>
    <mergeCell ref="A21:K21"/>
    <mergeCell ref="C3:I3"/>
    <mergeCell ref="J3:K3"/>
    <mergeCell ref="C4:H4"/>
    <mergeCell ref="C5:H5"/>
    <mergeCell ref="I5:I8"/>
    <mergeCell ref="J5:J8"/>
    <mergeCell ref="K5:K8"/>
    <mergeCell ref="C6:D6"/>
    <mergeCell ref="E6:F6"/>
    <mergeCell ref="G6:H6"/>
    <mergeCell ref="C7:D7"/>
    <mergeCell ref="E7:F7"/>
    <mergeCell ref="G7:H7"/>
  </mergeCell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00A7B-2B65-4B7C-BD5B-C74D13190D9E}">
  <sheetPr>
    <tabColor rgb="FF0070C0"/>
  </sheetPr>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992F-CD4D-42F5-B04E-C5B7BCC632F0}">
  <sheetPr>
    <pageSetUpPr fitToPage="1"/>
  </sheetPr>
  <dimension ref="A1:N49"/>
  <sheetViews>
    <sheetView workbookViewId="0">
      <selection activeCell="A4" sqref="A4:C8"/>
    </sheetView>
  </sheetViews>
  <sheetFormatPr defaultRowHeight="14.5" x14ac:dyDescent="0.35"/>
  <cols>
    <col min="1" max="1" width="8.54296875" style="1" customWidth="1"/>
    <col min="2" max="2" width="75.1796875" style="1" customWidth="1"/>
    <col min="3" max="3" width="27" style="1" bestFit="1" customWidth="1"/>
    <col min="4" max="6" width="27" style="1" customWidth="1"/>
    <col min="7" max="14" width="20.7265625" style="1" customWidth="1"/>
    <col min="15" max="16384" width="8.7265625" style="42"/>
  </cols>
  <sheetData>
    <row r="1" spans="1:14" ht="20.5" thickBot="1" x14ac:dyDescent="0.4">
      <c r="A1" s="237" t="s">
        <v>73</v>
      </c>
      <c r="B1" s="238"/>
      <c r="C1" s="238"/>
      <c r="D1" s="238"/>
      <c r="E1" s="238"/>
      <c r="F1" s="238"/>
      <c r="G1" s="238"/>
      <c r="H1" s="238"/>
      <c r="I1" s="238"/>
      <c r="J1" s="238"/>
      <c r="K1" s="238"/>
      <c r="L1" s="238"/>
      <c r="M1" s="238"/>
      <c r="N1" s="239"/>
    </row>
    <row r="2" spans="1:14" x14ac:dyDescent="0.35">
      <c r="M2" s="2"/>
      <c r="N2" s="2"/>
    </row>
    <row r="3" spans="1:14" ht="15" thickBot="1" x14ac:dyDescent="0.4">
      <c r="M3" s="3"/>
      <c r="N3" s="3"/>
    </row>
    <row r="4" spans="1:14" s="81" customFormat="1" ht="13" x14ac:dyDescent="0.25">
      <c r="A4" s="240"/>
      <c r="B4" s="241"/>
      <c r="C4" s="242"/>
      <c r="D4" s="80"/>
      <c r="E4" s="80"/>
      <c r="F4" s="80"/>
      <c r="G4" s="240" t="s">
        <v>0</v>
      </c>
      <c r="H4" s="241"/>
      <c r="I4" s="241"/>
      <c r="J4" s="241"/>
      <c r="K4" s="240" t="s">
        <v>1</v>
      </c>
      <c r="L4" s="241"/>
      <c r="M4" s="240" t="s">
        <v>2</v>
      </c>
      <c r="N4" s="242"/>
    </row>
    <row r="5" spans="1:14" s="81" customFormat="1" ht="13.5" thickBot="1" x14ac:dyDescent="0.3">
      <c r="A5" s="243"/>
      <c r="B5" s="244"/>
      <c r="C5" s="245"/>
      <c r="D5" s="11"/>
      <c r="E5" s="11"/>
      <c r="F5" s="11"/>
      <c r="G5" s="246"/>
      <c r="H5" s="247"/>
      <c r="I5" s="247"/>
      <c r="J5" s="247"/>
      <c r="K5" s="243"/>
      <c r="L5" s="244"/>
      <c r="M5" s="243"/>
      <c r="N5" s="245"/>
    </row>
    <row r="6" spans="1:14" s="81" customFormat="1" ht="13.5" thickBot="1" x14ac:dyDescent="0.35">
      <c r="A6" s="243"/>
      <c r="B6" s="244"/>
      <c r="C6" s="245"/>
      <c r="D6" s="11" t="s">
        <v>3</v>
      </c>
      <c r="E6" s="11" t="s">
        <v>4</v>
      </c>
      <c r="F6" s="11" t="s">
        <v>5</v>
      </c>
      <c r="G6" s="12" t="s">
        <v>6</v>
      </c>
      <c r="H6" s="13" t="s">
        <v>7</v>
      </c>
      <c r="I6" s="14" t="s">
        <v>8</v>
      </c>
      <c r="J6" s="15" t="s">
        <v>9</v>
      </c>
      <c r="K6" s="12" t="s">
        <v>10</v>
      </c>
      <c r="L6" s="16" t="s">
        <v>11</v>
      </c>
      <c r="M6" s="17" t="s">
        <v>12</v>
      </c>
      <c r="N6" s="18" t="s">
        <v>13</v>
      </c>
    </row>
    <row r="7" spans="1:14" s="81" customFormat="1" ht="13.5" thickBot="1" x14ac:dyDescent="0.3">
      <c r="A7" s="243"/>
      <c r="B7" s="244"/>
      <c r="C7" s="245"/>
      <c r="D7" s="11"/>
      <c r="E7" s="11"/>
      <c r="F7" s="11"/>
      <c r="G7" s="243" t="s">
        <v>14</v>
      </c>
      <c r="H7" s="244"/>
      <c r="I7" s="244"/>
      <c r="J7" s="244"/>
      <c r="K7" s="243" t="s">
        <v>14</v>
      </c>
      <c r="L7" s="244"/>
      <c r="M7" s="243" t="s">
        <v>15</v>
      </c>
      <c r="N7" s="245"/>
    </row>
    <row r="8" spans="1:14" s="81" customFormat="1" ht="13" x14ac:dyDescent="0.25">
      <c r="A8" s="243"/>
      <c r="B8" s="244"/>
      <c r="C8" s="245"/>
      <c r="D8" s="11"/>
      <c r="E8" s="11"/>
      <c r="F8" s="11"/>
      <c r="G8" s="4" t="s">
        <v>16</v>
      </c>
      <c r="H8" s="19" t="s">
        <v>17</v>
      </c>
      <c r="I8" s="20" t="s">
        <v>18</v>
      </c>
      <c r="J8" s="5" t="s">
        <v>19</v>
      </c>
      <c r="K8" s="4" t="s">
        <v>20</v>
      </c>
      <c r="L8" s="21" t="s">
        <v>21</v>
      </c>
      <c r="M8" s="243"/>
      <c r="N8" s="245"/>
    </row>
    <row r="9" spans="1:14" s="81" customFormat="1" ht="13.5" thickBot="1" x14ac:dyDescent="0.3">
      <c r="A9" s="6"/>
      <c r="B9" s="7"/>
      <c r="C9" s="26"/>
      <c r="D9" s="82"/>
      <c r="E9" s="82"/>
      <c r="F9" s="82"/>
      <c r="G9" s="6"/>
      <c r="H9" s="22"/>
      <c r="I9" s="23"/>
      <c r="J9" s="24"/>
      <c r="K9" s="6"/>
      <c r="L9" s="25"/>
      <c r="M9" s="6"/>
      <c r="N9" s="26"/>
    </row>
    <row r="10" spans="1:14" s="81" customFormat="1" ht="13" x14ac:dyDescent="0.3">
      <c r="A10" s="27" t="s">
        <v>22</v>
      </c>
      <c r="B10" s="62"/>
      <c r="C10" s="63"/>
      <c r="D10" s="64"/>
      <c r="E10" s="64"/>
      <c r="F10" s="64"/>
      <c r="G10" s="65"/>
      <c r="H10" s="66"/>
      <c r="I10" s="66"/>
      <c r="J10" s="67"/>
      <c r="K10" s="65"/>
      <c r="L10" s="62"/>
      <c r="M10" s="65"/>
      <c r="N10" s="63"/>
    </row>
    <row r="11" spans="1:14" s="81" customFormat="1" ht="13" x14ac:dyDescent="0.3">
      <c r="A11" s="27"/>
      <c r="B11" s="62"/>
      <c r="C11" s="63"/>
      <c r="D11" s="64"/>
      <c r="E11" s="64"/>
      <c r="F11" s="64"/>
      <c r="G11" s="65"/>
      <c r="H11" s="66"/>
      <c r="I11" s="66"/>
      <c r="J11" s="66"/>
      <c r="K11" s="65"/>
      <c r="L11" s="62"/>
      <c r="M11" s="65"/>
      <c r="N11" s="63"/>
    </row>
    <row r="12" spans="1:14" s="81" customFormat="1" ht="13" x14ac:dyDescent="0.3">
      <c r="A12" s="28" t="s">
        <v>23</v>
      </c>
      <c r="B12" s="29" t="s">
        <v>24</v>
      </c>
      <c r="C12" s="30"/>
      <c r="D12" s="31"/>
      <c r="E12" s="31"/>
      <c r="F12" s="31"/>
      <c r="G12" s="65"/>
      <c r="H12" s="66"/>
      <c r="I12" s="66"/>
      <c r="J12" s="66"/>
      <c r="K12" s="65"/>
      <c r="L12" s="62"/>
      <c r="M12" s="65"/>
      <c r="N12" s="63"/>
    </row>
    <row r="13" spans="1:14" s="81" customFormat="1" ht="13" x14ac:dyDescent="0.3">
      <c r="A13" s="68"/>
      <c r="B13" s="69" t="s">
        <v>25</v>
      </c>
      <c r="C13" s="32" t="s">
        <v>26</v>
      </c>
      <c r="D13" s="43" t="s">
        <v>27</v>
      </c>
      <c r="E13" s="43" t="s">
        <v>28</v>
      </c>
      <c r="F13" s="44">
        <v>0.21</v>
      </c>
      <c r="G13" s="45">
        <v>13.4</v>
      </c>
      <c r="H13" s="46">
        <v>83.76</v>
      </c>
      <c r="I13" s="47">
        <v>335.05</v>
      </c>
      <c r="J13" s="47">
        <v>3200.62</v>
      </c>
      <c r="K13" s="65"/>
      <c r="L13" s="62"/>
      <c r="M13" s="65"/>
      <c r="N13" s="63"/>
    </row>
    <row r="14" spans="1:14" s="81" customFormat="1" ht="13" x14ac:dyDescent="0.3">
      <c r="A14" s="68"/>
      <c r="B14" s="69" t="s">
        <v>29</v>
      </c>
      <c r="C14" s="32" t="s">
        <v>30</v>
      </c>
      <c r="D14" s="43" t="s">
        <v>31</v>
      </c>
      <c r="E14" s="43" t="s">
        <v>28</v>
      </c>
      <c r="F14" s="44">
        <v>0.21</v>
      </c>
      <c r="G14" s="48">
        <v>1.8757200000000002E-2</v>
      </c>
      <c r="H14" s="49">
        <v>4.6841000000000001E-3</v>
      </c>
      <c r="I14" s="50">
        <v>3.0087999999999998E-3</v>
      </c>
      <c r="J14" s="50">
        <v>1.4329999999999999E-4</v>
      </c>
      <c r="K14" s="51">
        <v>1.4329999999999999E-4</v>
      </c>
      <c r="L14" s="50">
        <v>1.3889999999999999E-4</v>
      </c>
      <c r="M14" s="51">
        <v>6.1390000000000001E-4</v>
      </c>
      <c r="N14" s="52">
        <v>4.5439999999999999E-4</v>
      </c>
    </row>
    <row r="15" spans="1:14" s="81" customFormat="1" ht="13" x14ac:dyDescent="0.3">
      <c r="A15" s="68"/>
      <c r="B15" s="69" t="s">
        <v>32</v>
      </c>
      <c r="C15" s="32" t="s">
        <v>33</v>
      </c>
      <c r="D15" s="43" t="s">
        <v>27</v>
      </c>
      <c r="E15" s="43" t="s">
        <v>28</v>
      </c>
      <c r="F15" s="44">
        <v>0.21</v>
      </c>
      <c r="G15" s="65"/>
      <c r="H15" s="66"/>
      <c r="I15" s="66"/>
      <c r="J15" s="66"/>
      <c r="K15" s="51">
        <v>1.2802467</v>
      </c>
      <c r="L15" s="50">
        <v>0.23785629999999999</v>
      </c>
      <c r="M15" s="65"/>
      <c r="N15" s="63"/>
    </row>
    <row r="16" spans="1:14" s="81" customFormat="1" ht="12.5" x14ac:dyDescent="0.25">
      <c r="A16" s="68"/>
      <c r="B16" s="62"/>
      <c r="C16" s="63"/>
      <c r="D16" s="70"/>
      <c r="E16" s="70"/>
      <c r="F16" s="70"/>
      <c r="G16" s="71"/>
      <c r="H16" s="72"/>
      <c r="I16" s="72"/>
      <c r="J16" s="72"/>
      <c r="K16" s="71"/>
      <c r="L16" s="73"/>
      <c r="M16" s="71"/>
      <c r="N16" s="74"/>
    </row>
    <row r="17" spans="1:14" s="81" customFormat="1" ht="13" x14ac:dyDescent="0.3">
      <c r="A17" s="28" t="s">
        <v>34</v>
      </c>
      <c r="B17" s="29" t="s">
        <v>35</v>
      </c>
      <c r="C17" s="32" t="s">
        <v>30</v>
      </c>
      <c r="D17" s="53"/>
      <c r="E17" s="53"/>
      <c r="F17" s="44">
        <v>0.21</v>
      </c>
      <c r="G17" s="48">
        <v>0</v>
      </c>
      <c r="H17" s="49">
        <v>0</v>
      </c>
      <c r="I17" s="50">
        <v>0</v>
      </c>
      <c r="J17" s="50">
        <v>0</v>
      </c>
      <c r="K17" s="51">
        <v>0</v>
      </c>
      <c r="L17" s="50">
        <v>0</v>
      </c>
      <c r="M17" s="54"/>
      <c r="N17" s="55"/>
    </row>
    <row r="18" spans="1:14" s="81" customFormat="1" ht="12.5" x14ac:dyDescent="0.25">
      <c r="A18" s="68"/>
      <c r="B18" s="62"/>
      <c r="C18" s="75"/>
      <c r="D18" s="70"/>
      <c r="E18" s="70"/>
      <c r="F18" s="70"/>
      <c r="G18" s="72"/>
      <c r="H18" s="72"/>
      <c r="I18" s="72"/>
      <c r="J18" s="72"/>
      <c r="K18" s="71"/>
      <c r="L18" s="73"/>
      <c r="M18" s="71"/>
      <c r="N18" s="74"/>
    </row>
    <row r="19" spans="1:14" s="81" customFormat="1" ht="13" x14ac:dyDescent="0.3">
      <c r="A19" s="28" t="s">
        <v>36</v>
      </c>
      <c r="B19" s="33" t="s">
        <v>37</v>
      </c>
      <c r="C19" s="75"/>
      <c r="D19" s="43" t="s">
        <v>38</v>
      </c>
      <c r="E19" s="43" t="s">
        <v>39</v>
      </c>
      <c r="F19" s="44">
        <v>0.21</v>
      </c>
      <c r="G19" s="72"/>
      <c r="H19" s="72"/>
      <c r="I19" s="72"/>
      <c r="J19" s="72"/>
      <c r="K19" s="71"/>
      <c r="L19" s="73"/>
      <c r="M19" s="71"/>
      <c r="N19" s="74"/>
    </row>
    <row r="20" spans="1:14" s="81" customFormat="1" ht="13" x14ac:dyDescent="0.3">
      <c r="A20" s="68"/>
      <c r="B20" s="69" t="s">
        <v>40</v>
      </c>
      <c r="C20" s="32" t="s">
        <v>26</v>
      </c>
      <c r="D20" s="53"/>
      <c r="E20" s="53"/>
      <c r="F20" s="44">
        <v>0.21</v>
      </c>
      <c r="G20" s="248">
        <v>82</v>
      </c>
      <c r="H20" s="249"/>
      <c r="I20" s="249"/>
      <c r="J20" s="250"/>
      <c r="K20" s="248">
        <v>82</v>
      </c>
      <c r="L20" s="250"/>
      <c r="M20" s="251"/>
      <c r="N20" s="252"/>
    </row>
    <row r="21" spans="1:14" s="81" customFormat="1" ht="13" x14ac:dyDescent="0.3">
      <c r="A21" s="68"/>
      <c r="B21" s="69" t="s">
        <v>41</v>
      </c>
      <c r="C21" s="32" t="s">
        <v>26</v>
      </c>
      <c r="D21" s="53"/>
      <c r="E21" s="53"/>
      <c r="F21" s="44">
        <v>0.21</v>
      </c>
      <c r="G21" s="248">
        <v>82</v>
      </c>
      <c r="H21" s="249"/>
      <c r="I21" s="249"/>
      <c r="J21" s="250"/>
      <c r="K21" s="248">
        <v>82</v>
      </c>
      <c r="L21" s="249"/>
      <c r="M21" s="251"/>
      <c r="N21" s="252"/>
    </row>
    <row r="22" spans="1:14" s="81" customFormat="1" ht="13" x14ac:dyDescent="0.3">
      <c r="A22" s="68"/>
      <c r="B22" s="69" t="s">
        <v>42</v>
      </c>
      <c r="C22" s="32" t="s">
        <v>26</v>
      </c>
      <c r="D22" s="53"/>
      <c r="E22" s="53"/>
      <c r="F22" s="44">
        <v>0.21</v>
      </c>
      <c r="G22" s="248">
        <v>11.27</v>
      </c>
      <c r="H22" s="249"/>
      <c r="I22" s="249"/>
      <c r="J22" s="250"/>
      <c r="K22" s="248">
        <v>11.27</v>
      </c>
      <c r="L22" s="249"/>
      <c r="M22" s="251"/>
      <c r="N22" s="252"/>
    </row>
    <row r="23" spans="1:14" s="81" customFormat="1" ht="12.5" x14ac:dyDescent="0.25">
      <c r="A23" s="68"/>
      <c r="B23" s="62"/>
      <c r="C23" s="75"/>
      <c r="D23" s="70"/>
      <c r="E23" s="70"/>
      <c r="F23" s="70"/>
      <c r="G23" s="71"/>
      <c r="H23" s="72"/>
      <c r="I23" s="72"/>
      <c r="J23" s="76"/>
      <c r="K23" s="71"/>
      <c r="L23" s="73"/>
      <c r="M23" s="71"/>
      <c r="N23" s="74"/>
    </row>
    <row r="24" spans="1:14" s="81" customFormat="1" ht="13" x14ac:dyDescent="0.3">
      <c r="A24" s="27" t="s">
        <v>43</v>
      </c>
      <c r="B24" s="62"/>
      <c r="C24" s="32" t="s">
        <v>30</v>
      </c>
      <c r="D24" s="43" t="s">
        <v>44</v>
      </c>
      <c r="E24" s="43" t="s">
        <v>45</v>
      </c>
      <c r="F24" s="44">
        <v>0.21</v>
      </c>
      <c r="G24" s="48">
        <v>5.4489999999999996E-4</v>
      </c>
      <c r="H24" s="49">
        <v>5.4489999999999996E-4</v>
      </c>
      <c r="I24" s="50">
        <v>5.4489999999999996E-4</v>
      </c>
      <c r="J24" s="50">
        <v>0</v>
      </c>
      <c r="K24" s="51">
        <v>0</v>
      </c>
      <c r="L24" s="50">
        <v>0</v>
      </c>
      <c r="M24" s="54"/>
      <c r="N24" s="55"/>
    </row>
    <row r="25" spans="1:14" s="81" customFormat="1" ht="12.5" x14ac:dyDescent="0.25">
      <c r="A25" s="68"/>
      <c r="B25" s="62"/>
      <c r="C25" s="75"/>
      <c r="D25" s="70"/>
      <c r="E25" s="70"/>
      <c r="F25" s="70"/>
      <c r="G25" s="71"/>
      <c r="H25" s="72"/>
      <c r="I25" s="72"/>
      <c r="J25" s="72"/>
      <c r="K25" s="71"/>
      <c r="L25" s="73"/>
      <c r="M25" s="71"/>
      <c r="N25" s="74"/>
    </row>
    <row r="26" spans="1:14" s="81" customFormat="1" ht="13" x14ac:dyDescent="0.3">
      <c r="A26" s="34" t="s">
        <v>46</v>
      </c>
      <c r="B26" s="62"/>
      <c r="C26" s="32"/>
      <c r="D26" s="35"/>
      <c r="E26" s="35"/>
      <c r="F26" s="35"/>
      <c r="G26" s="71"/>
      <c r="H26" s="72"/>
      <c r="I26" s="72"/>
      <c r="J26" s="72"/>
      <c r="K26" s="71"/>
      <c r="L26" s="73"/>
      <c r="M26" s="71"/>
      <c r="N26" s="74"/>
    </row>
    <row r="27" spans="1:14" s="81" customFormat="1" ht="13" x14ac:dyDescent="0.3">
      <c r="A27" s="36" t="s">
        <v>23</v>
      </c>
      <c r="B27" s="37" t="s">
        <v>47</v>
      </c>
      <c r="C27" s="38" t="s">
        <v>30</v>
      </c>
      <c r="D27" s="43" t="s">
        <v>48</v>
      </c>
      <c r="E27" s="43" t="s">
        <v>49</v>
      </c>
      <c r="F27" s="44">
        <v>0.21</v>
      </c>
      <c r="G27" s="56">
        <v>3.0660000000000003E-4</v>
      </c>
      <c r="H27" s="57">
        <v>3.0660000000000003E-4</v>
      </c>
      <c r="I27" s="58">
        <v>3.0660000000000003E-4</v>
      </c>
      <c r="J27" s="58">
        <v>5.5899999999999997E-5</v>
      </c>
      <c r="K27" s="59">
        <v>5.5899999999999997E-5</v>
      </c>
      <c r="L27" s="58">
        <v>7.1999999999999997E-6</v>
      </c>
      <c r="M27" s="60"/>
      <c r="N27" s="61"/>
    </row>
    <row r="28" spans="1:14" s="81" customFormat="1" ht="26" x14ac:dyDescent="0.3">
      <c r="A28" s="39" t="s">
        <v>34</v>
      </c>
      <c r="B28" s="40" t="s">
        <v>50</v>
      </c>
      <c r="C28" s="38" t="s">
        <v>30</v>
      </c>
      <c r="D28" s="43" t="s">
        <v>51</v>
      </c>
      <c r="E28" s="43" t="s">
        <v>52</v>
      </c>
      <c r="F28" s="44">
        <v>0.21</v>
      </c>
      <c r="G28" s="56">
        <v>5.0899999999999997E-5</v>
      </c>
      <c r="H28" s="57">
        <v>5.0899999999999997E-5</v>
      </c>
      <c r="I28" s="58">
        <v>5.0899999999999997E-5</v>
      </c>
      <c r="J28" s="58">
        <v>9.3000000000000007E-6</v>
      </c>
      <c r="K28" s="59">
        <v>9.3000000000000007E-6</v>
      </c>
      <c r="L28" s="58">
        <v>1.1999999999999999E-6</v>
      </c>
      <c r="M28" s="60"/>
      <c r="N28" s="61"/>
    </row>
    <row r="29" spans="1:14" s="81" customFormat="1" ht="13" thickBot="1" x14ac:dyDescent="0.3">
      <c r="A29" s="77"/>
      <c r="B29" s="3"/>
      <c r="C29" s="78"/>
      <c r="D29" s="79"/>
      <c r="E29" s="79"/>
      <c r="F29" s="79"/>
      <c r="G29" s="83"/>
      <c r="H29" s="84"/>
      <c r="I29" s="84"/>
      <c r="J29" s="84"/>
      <c r="K29" s="83"/>
      <c r="L29" s="85"/>
      <c r="M29" s="83"/>
      <c r="N29" s="86"/>
    </row>
    <row r="30" spans="1:14" s="81" customFormat="1" ht="12.5" x14ac:dyDescent="0.25">
      <c r="A30" s="1"/>
      <c r="B30" s="1"/>
      <c r="C30" s="1"/>
      <c r="D30" s="41"/>
      <c r="E30" s="41"/>
      <c r="F30" s="41"/>
      <c r="G30" s="1"/>
      <c r="H30" s="1"/>
      <c r="I30" s="1"/>
      <c r="J30" s="1"/>
      <c r="K30" s="1"/>
      <c r="L30" s="1"/>
      <c r="M30" s="1"/>
      <c r="N30" s="1"/>
    </row>
    <row r="31" spans="1:14" s="91" customFormat="1" ht="13" x14ac:dyDescent="0.35">
      <c r="A31" s="88" t="s">
        <v>53</v>
      </c>
      <c r="B31" s="89"/>
      <c r="C31" s="89"/>
      <c r="D31" s="90"/>
      <c r="E31" s="90"/>
      <c r="F31" s="90"/>
      <c r="G31" s="89"/>
      <c r="H31" s="89"/>
      <c r="I31" s="89"/>
      <c r="J31" s="89"/>
      <c r="K31" s="89"/>
      <c r="L31" s="89"/>
      <c r="M31" s="89"/>
      <c r="N31" s="89"/>
    </row>
    <row r="32" spans="1:14" s="91" customFormat="1" ht="13" x14ac:dyDescent="0.35">
      <c r="A32" s="92" t="s">
        <v>54</v>
      </c>
      <c r="B32" s="90"/>
      <c r="C32" s="90"/>
      <c r="D32" s="90"/>
      <c r="E32" s="90"/>
      <c r="F32" s="90"/>
      <c r="G32" s="90"/>
      <c r="H32" s="90"/>
      <c r="I32" s="90"/>
      <c r="J32" s="90"/>
      <c r="K32" s="90"/>
      <c r="L32" s="90"/>
      <c r="M32" s="90"/>
      <c r="N32" s="90"/>
    </row>
    <row r="33" spans="1:14" s="91" customFormat="1" ht="13" x14ac:dyDescent="0.35">
      <c r="A33" s="93" t="s">
        <v>55</v>
      </c>
      <c r="B33" s="90" t="s">
        <v>56</v>
      </c>
      <c r="C33" s="90"/>
      <c r="D33" s="90"/>
      <c r="E33" s="90"/>
      <c r="F33" s="90"/>
      <c r="G33" s="90"/>
      <c r="H33" s="90"/>
      <c r="I33" s="90"/>
      <c r="J33" s="90"/>
      <c r="K33" s="90"/>
      <c r="L33" s="90"/>
      <c r="M33" s="90"/>
      <c r="N33" s="90"/>
    </row>
    <row r="34" spans="1:14" s="91" customFormat="1" ht="13" x14ac:dyDescent="0.35">
      <c r="A34" s="93" t="s">
        <v>55</v>
      </c>
      <c r="B34" s="90" t="s">
        <v>57</v>
      </c>
      <c r="C34" s="90"/>
      <c r="D34" s="90"/>
      <c r="E34" s="90"/>
      <c r="F34" s="90"/>
      <c r="G34" s="90"/>
      <c r="H34" s="90"/>
      <c r="I34" s="90"/>
      <c r="J34" s="90"/>
      <c r="K34" s="90"/>
      <c r="L34" s="90"/>
      <c r="M34" s="90"/>
      <c r="N34" s="90"/>
    </row>
    <row r="35" spans="1:14" s="91" customFormat="1" ht="13" x14ac:dyDescent="0.35">
      <c r="A35" s="93" t="s">
        <v>55</v>
      </c>
      <c r="B35" s="90" t="s">
        <v>58</v>
      </c>
      <c r="C35" s="90"/>
      <c r="D35" s="90"/>
      <c r="E35" s="90"/>
      <c r="F35" s="90"/>
      <c r="G35" s="90"/>
      <c r="H35" s="90"/>
      <c r="I35" s="90"/>
      <c r="J35" s="90"/>
      <c r="K35" s="90"/>
      <c r="L35" s="90"/>
      <c r="M35" s="90"/>
      <c r="N35" s="90"/>
    </row>
    <row r="36" spans="1:14" s="91" customFormat="1" ht="13" x14ac:dyDescent="0.35">
      <c r="A36" s="93"/>
      <c r="B36" s="90" t="s">
        <v>59</v>
      </c>
      <c r="C36" s="90"/>
      <c r="D36" s="90"/>
      <c r="E36" s="90"/>
      <c r="F36" s="90"/>
      <c r="G36" s="90"/>
      <c r="H36" s="90"/>
      <c r="I36" s="90"/>
      <c r="J36" s="90"/>
      <c r="K36" s="90"/>
      <c r="L36" s="90"/>
      <c r="M36" s="90"/>
      <c r="N36" s="90"/>
    </row>
    <row r="37" spans="1:14" s="91" customFormat="1" ht="13" x14ac:dyDescent="0.35">
      <c r="A37" s="93" t="s">
        <v>55</v>
      </c>
      <c r="B37" s="90" t="s">
        <v>60</v>
      </c>
      <c r="C37" s="90"/>
      <c r="D37" s="90"/>
      <c r="E37" s="90"/>
      <c r="F37" s="90"/>
      <c r="G37" s="90"/>
      <c r="H37" s="90"/>
      <c r="I37" s="90"/>
      <c r="J37" s="90"/>
      <c r="K37" s="90"/>
      <c r="L37" s="90"/>
      <c r="M37" s="90"/>
      <c r="N37" s="90"/>
    </row>
    <row r="38" spans="1:14" s="91" customFormat="1" ht="13" x14ac:dyDescent="0.35">
      <c r="A38" s="93" t="s">
        <v>55</v>
      </c>
      <c r="B38" s="90" t="s">
        <v>61</v>
      </c>
      <c r="C38" s="90"/>
      <c r="D38" s="90"/>
      <c r="E38" s="90"/>
      <c r="F38" s="90"/>
      <c r="G38" s="90"/>
      <c r="H38" s="90"/>
      <c r="I38" s="90"/>
      <c r="J38" s="90"/>
      <c r="K38" s="90"/>
      <c r="L38" s="90"/>
      <c r="M38" s="90"/>
      <c r="N38" s="90"/>
    </row>
    <row r="39" spans="1:14" s="91" customFormat="1" ht="13" x14ac:dyDescent="0.35">
      <c r="A39" s="93" t="s">
        <v>62</v>
      </c>
      <c r="B39" s="90" t="s">
        <v>63</v>
      </c>
      <c r="C39" s="90"/>
      <c r="D39" s="90"/>
      <c r="E39" s="90"/>
      <c r="F39" s="90"/>
      <c r="G39" s="90"/>
      <c r="H39" s="90"/>
      <c r="I39" s="90"/>
      <c r="J39" s="90"/>
      <c r="K39" s="90"/>
      <c r="L39" s="90"/>
      <c r="M39" s="90"/>
      <c r="N39" s="90"/>
    </row>
    <row r="40" spans="1:14" s="91" customFormat="1" ht="12.5" x14ac:dyDescent="0.35">
      <c r="A40" s="90"/>
      <c r="B40" s="90" t="s">
        <v>64</v>
      </c>
      <c r="C40" s="90"/>
      <c r="D40" s="90"/>
      <c r="E40" s="90"/>
      <c r="F40" s="90"/>
      <c r="G40" s="90"/>
      <c r="H40" s="90"/>
      <c r="I40" s="90"/>
      <c r="J40" s="90"/>
      <c r="K40" s="90"/>
      <c r="L40" s="90"/>
      <c r="M40" s="90"/>
      <c r="N40" s="90"/>
    </row>
    <row r="41" spans="1:14" s="91" customFormat="1" ht="13" x14ac:dyDescent="0.35">
      <c r="A41" s="94" t="s">
        <v>65</v>
      </c>
      <c r="B41" s="90"/>
      <c r="C41" s="90"/>
      <c r="D41" s="90"/>
      <c r="E41" s="90"/>
      <c r="F41" s="90"/>
      <c r="G41" s="90"/>
      <c r="H41" s="90"/>
      <c r="I41" s="90"/>
      <c r="J41" s="90"/>
      <c r="K41" s="90"/>
      <c r="L41" s="90"/>
      <c r="M41" s="90"/>
      <c r="N41" s="90"/>
    </row>
    <row r="42" spans="1:14" s="91" customFormat="1" ht="13" x14ac:dyDescent="0.35">
      <c r="A42" s="93" t="s">
        <v>55</v>
      </c>
      <c r="B42" s="95" t="s">
        <v>66</v>
      </c>
      <c r="C42" s="90"/>
      <c r="D42" s="90"/>
      <c r="E42" s="90"/>
      <c r="F42" s="90"/>
      <c r="G42" s="90"/>
      <c r="H42" s="90"/>
      <c r="I42" s="90"/>
      <c r="J42" s="90"/>
      <c r="K42" s="90"/>
      <c r="L42" s="90"/>
      <c r="M42" s="90"/>
      <c r="N42" s="90"/>
    </row>
    <row r="43" spans="1:14" s="91" customFormat="1" ht="13" x14ac:dyDescent="0.35">
      <c r="A43" s="96"/>
      <c r="B43" s="95" t="s">
        <v>67</v>
      </c>
      <c r="C43" s="90"/>
      <c r="D43" s="90"/>
      <c r="E43" s="90"/>
      <c r="F43" s="90"/>
      <c r="G43" s="90"/>
      <c r="H43" s="90"/>
      <c r="I43" s="90"/>
      <c r="J43" s="90"/>
      <c r="K43" s="90"/>
      <c r="L43" s="90"/>
      <c r="M43" s="90"/>
      <c r="N43" s="90"/>
    </row>
    <row r="44" spans="1:14" s="91" customFormat="1" ht="13" x14ac:dyDescent="0.35">
      <c r="A44" s="96"/>
      <c r="B44" s="95" t="s">
        <v>68</v>
      </c>
      <c r="C44" s="90"/>
      <c r="D44" s="90"/>
      <c r="E44" s="90"/>
      <c r="F44" s="90"/>
      <c r="G44" s="90"/>
      <c r="H44" s="90"/>
      <c r="I44" s="90"/>
      <c r="J44" s="90"/>
      <c r="K44" s="90"/>
      <c r="L44" s="90"/>
      <c r="M44" s="90"/>
      <c r="N44" s="90"/>
    </row>
    <row r="45" spans="1:14" s="91" customFormat="1" ht="13" x14ac:dyDescent="0.35">
      <c r="A45" s="93" t="s">
        <v>55</v>
      </c>
      <c r="B45" s="95" t="s">
        <v>69</v>
      </c>
      <c r="C45" s="90"/>
      <c r="D45" s="97"/>
      <c r="E45" s="97"/>
      <c r="F45" s="97"/>
      <c r="G45" s="90"/>
      <c r="H45" s="90"/>
      <c r="I45" s="90"/>
      <c r="J45" s="90"/>
      <c r="K45" s="90"/>
      <c r="L45" s="90"/>
      <c r="M45" s="90"/>
      <c r="N45" s="90"/>
    </row>
    <row r="46" spans="1:14" s="91" customFormat="1" ht="13" x14ac:dyDescent="0.35">
      <c r="A46" s="96"/>
      <c r="B46" s="95" t="s">
        <v>70</v>
      </c>
      <c r="C46" s="90"/>
      <c r="D46" s="97"/>
      <c r="E46" s="97"/>
      <c r="F46" s="97"/>
      <c r="G46" s="90"/>
      <c r="H46" s="90"/>
      <c r="I46" s="90"/>
      <c r="J46" s="90"/>
      <c r="K46" s="90"/>
      <c r="L46" s="90"/>
      <c r="M46" s="90"/>
      <c r="N46" s="90"/>
    </row>
    <row r="47" spans="1:14" s="91" customFormat="1" ht="13" x14ac:dyDescent="0.35">
      <c r="A47" s="93" t="s">
        <v>55</v>
      </c>
      <c r="B47" s="95" t="s">
        <v>71</v>
      </c>
      <c r="C47" s="90"/>
      <c r="D47" s="97"/>
      <c r="E47" s="97"/>
      <c r="F47" s="97"/>
      <c r="G47" s="90"/>
      <c r="H47" s="90"/>
      <c r="I47" s="90"/>
      <c r="J47" s="90"/>
      <c r="K47" s="90"/>
      <c r="L47" s="90"/>
      <c r="M47" s="90"/>
      <c r="N47" s="90"/>
    </row>
    <row r="48" spans="1:14" s="91" customFormat="1" ht="13" x14ac:dyDescent="0.35">
      <c r="A48" s="93" t="s">
        <v>55</v>
      </c>
      <c r="B48" s="90" t="s">
        <v>72</v>
      </c>
      <c r="C48" s="90"/>
      <c r="D48" s="97"/>
      <c r="E48" s="97"/>
      <c r="F48" s="97"/>
      <c r="G48" s="90"/>
      <c r="H48" s="90"/>
      <c r="I48" s="90"/>
      <c r="J48" s="90"/>
      <c r="K48" s="90"/>
      <c r="L48" s="90"/>
      <c r="M48" s="90"/>
      <c r="N48" s="90"/>
    </row>
    <row r="49" spans="1:14" s="98" customFormat="1" x14ac:dyDescent="0.35">
      <c r="A49" s="97"/>
      <c r="B49" s="97"/>
      <c r="C49" s="97"/>
      <c r="D49" s="97"/>
      <c r="E49" s="97"/>
      <c r="F49" s="97"/>
      <c r="G49" s="97"/>
      <c r="H49" s="97"/>
      <c r="I49" s="97"/>
      <c r="J49" s="97"/>
      <c r="K49" s="97"/>
      <c r="L49" s="97"/>
      <c r="M49" s="97"/>
      <c r="N49" s="97"/>
    </row>
  </sheetData>
  <mergeCells count="17">
    <mergeCell ref="G22:J22"/>
    <mergeCell ref="K22:L22"/>
    <mergeCell ref="M22:N22"/>
    <mergeCell ref="G20:J20"/>
    <mergeCell ref="K20:L20"/>
    <mergeCell ref="M20:N20"/>
    <mergeCell ref="G21:J21"/>
    <mergeCell ref="K21:L21"/>
    <mergeCell ref="M21:N21"/>
    <mergeCell ref="A1:N1"/>
    <mergeCell ref="A4:C8"/>
    <mergeCell ref="G4:J5"/>
    <mergeCell ref="K4:L5"/>
    <mergeCell ref="M4:N5"/>
    <mergeCell ref="G7:J7"/>
    <mergeCell ref="K7:L7"/>
    <mergeCell ref="M7:N8"/>
  </mergeCells>
  <pageMargins left="0.7" right="0.7" top="0.75" bottom="0.75" header="0.3" footer="0.3"/>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BF11-2240-46A1-A7CF-D0A91FF37F02}">
  <sheetPr>
    <pageSetUpPr fitToPage="1"/>
  </sheetPr>
  <dimension ref="A1:L15"/>
  <sheetViews>
    <sheetView workbookViewId="0">
      <selection activeCell="C20" sqref="C20"/>
    </sheetView>
  </sheetViews>
  <sheetFormatPr defaultRowHeight="14.5" x14ac:dyDescent="0.35"/>
  <cols>
    <col min="1" max="1" width="8.54296875" style="1" customWidth="1"/>
    <col min="2" max="2" width="54.54296875" style="1" customWidth="1"/>
    <col min="3" max="3" width="27" style="1" bestFit="1" customWidth="1"/>
    <col min="4" max="6" width="27" style="1" customWidth="1"/>
    <col min="7" max="12" width="20.7265625" style="1" customWidth="1"/>
    <col min="13" max="16384" width="8.7265625" style="42"/>
  </cols>
  <sheetData>
    <row r="1" spans="1:12" ht="20.5" thickBot="1" x14ac:dyDescent="0.45">
      <c r="A1" s="253" t="s">
        <v>78</v>
      </c>
      <c r="B1" s="254"/>
      <c r="C1" s="254"/>
      <c r="D1" s="254"/>
      <c r="E1" s="254"/>
      <c r="F1" s="254"/>
      <c r="G1" s="255"/>
      <c r="H1" s="110"/>
      <c r="I1" s="110"/>
      <c r="J1" s="110"/>
      <c r="K1" s="110"/>
      <c r="L1" s="110"/>
    </row>
    <row r="2" spans="1:12" x14ac:dyDescent="0.35">
      <c r="A2" s="99"/>
    </row>
    <row r="3" spans="1:12" ht="15" thickBot="1" x14ac:dyDescent="0.4">
      <c r="A3" s="99"/>
    </row>
    <row r="4" spans="1:12" x14ac:dyDescent="0.35">
      <c r="A4" s="256"/>
      <c r="B4" s="257"/>
      <c r="C4" s="258"/>
      <c r="D4" s="262" t="s">
        <v>3</v>
      </c>
      <c r="E4" s="262" t="s">
        <v>4</v>
      </c>
      <c r="F4" s="262" t="s">
        <v>5</v>
      </c>
      <c r="G4" s="265" t="s">
        <v>74</v>
      </c>
    </row>
    <row r="5" spans="1:12" s="81" customFormat="1" ht="13" thickBot="1" x14ac:dyDescent="0.3">
      <c r="A5" s="259"/>
      <c r="B5" s="260"/>
      <c r="C5" s="261"/>
      <c r="D5" s="263"/>
      <c r="E5" s="263"/>
      <c r="F5" s="263"/>
      <c r="G5" s="266"/>
      <c r="H5" s="1"/>
      <c r="I5" s="1"/>
      <c r="J5" s="1"/>
      <c r="K5" s="1"/>
      <c r="L5" s="1"/>
    </row>
    <row r="6" spans="1:12" s="81" customFormat="1" ht="13.5" thickBot="1" x14ac:dyDescent="0.3">
      <c r="A6" s="8"/>
      <c r="B6" s="9"/>
      <c r="C6" s="10"/>
      <c r="D6" s="264"/>
      <c r="E6" s="264"/>
      <c r="F6" s="264"/>
      <c r="G6" s="100" t="s">
        <v>75</v>
      </c>
      <c r="H6" s="1"/>
      <c r="I6" s="1"/>
      <c r="J6" s="1"/>
      <c r="K6" s="1"/>
      <c r="L6" s="1"/>
    </row>
    <row r="7" spans="1:12" s="81" customFormat="1" ht="13" x14ac:dyDescent="0.3">
      <c r="A7" s="101" t="s">
        <v>22</v>
      </c>
      <c r="B7" s="105"/>
      <c r="C7" s="106"/>
      <c r="D7" s="63"/>
      <c r="E7" s="106"/>
      <c r="F7" s="106"/>
      <c r="G7" s="107"/>
      <c r="H7" s="1"/>
      <c r="I7" s="1"/>
      <c r="J7" s="1"/>
      <c r="K7" s="1"/>
      <c r="L7" s="1"/>
    </row>
    <row r="8" spans="1:12" s="81" customFormat="1" ht="12.5" x14ac:dyDescent="0.25">
      <c r="A8" s="68"/>
      <c r="B8" s="62"/>
      <c r="C8" s="63"/>
      <c r="D8" s="63"/>
      <c r="E8" s="63"/>
      <c r="F8" s="63"/>
      <c r="G8" s="108"/>
      <c r="H8" s="1"/>
      <c r="I8" s="1"/>
      <c r="J8" s="1"/>
      <c r="K8" s="1"/>
      <c r="L8" s="1"/>
    </row>
    <row r="9" spans="1:12" s="81" customFormat="1" ht="13" x14ac:dyDescent="0.3">
      <c r="A9" s="28" t="s">
        <v>23</v>
      </c>
      <c r="B9" s="29" t="s">
        <v>35</v>
      </c>
      <c r="C9" s="32" t="s">
        <v>30</v>
      </c>
      <c r="D9" s="102" t="s">
        <v>76</v>
      </c>
      <c r="E9" s="43" t="s">
        <v>77</v>
      </c>
      <c r="F9" s="44">
        <v>0.21</v>
      </c>
      <c r="G9" s="103">
        <v>5.7350000000000001E-4</v>
      </c>
      <c r="H9" s="1"/>
      <c r="I9" s="1"/>
      <c r="J9" s="1"/>
      <c r="K9" s="1"/>
      <c r="L9" s="1"/>
    </row>
    <row r="10" spans="1:12" s="81" customFormat="1" ht="12.5" x14ac:dyDescent="0.25">
      <c r="A10" s="68"/>
      <c r="B10" s="62"/>
      <c r="C10" s="75"/>
      <c r="D10" s="75"/>
      <c r="E10" s="75"/>
      <c r="F10" s="75"/>
      <c r="G10" s="108"/>
      <c r="H10" s="1"/>
      <c r="I10" s="1"/>
      <c r="J10" s="1"/>
      <c r="K10" s="1"/>
      <c r="L10" s="1"/>
    </row>
    <row r="11" spans="1:12" s="81" customFormat="1" ht="13" x14ac:dyDescent="0.3">
      <c r="A11" s="28" t="s">
        <v>34</v>
      </c>
      <c r="B11" s="33" t="s">
        <v>37</v>
      </c>
      <c r="C11" s="75"/>
      <c r="D11" s="75"/>
      <c r="E11" s="75"/>
      <c r="F11" s="75"/>
      <c r="G11" s="108"/>
      <c r="H11" s="1"/>
      <c r="I11" s="1"/>
      <c r="J11" s="1"/>
      <c r="K11" s="1"/>
      <c r="L11" s="1"/>
    </row>
    <row r="12" spans="1:12" s="81" customFormat="1" ht="13" x14ac:dyDescent="0.3">
      <c r="A12" s="68"/>
      <c r="B12" s="69" t="s">
        <v>40</v>
      </c>
      <c r="C12" s="32" t="s">
        <v>26</v>
      </c>
      <c r="D12" s="43" t="s">
        <v>38</v>
      </c>
      <c r="E12" s="43" t="s">
        <v>39</v>
      </c>
      <c r="F12" s="44">
        <v>0.21</v>
      </c>
      <c r="G12" s="104">
        <v>82</v>
      </c>
      <c r="H12" s="1"/>
      <c r="I12" s="1"/>
      <c r="J12" s="1"/>
      <c r="K12" s="1"/>
      <c r="L12" s="1"/>
    </row>
    <row r="13" spans="1:12" s="81" customFormat="1" ht="13" thickBot="1" x14ac:dyDescent="0.3">
      <c r="A13" s="77"/>
      <c r="B13" s="3"/>
      <c r="C13" s="78"/>
      <c r="D13" s="78"/>
      <c r="E13" s="78"/>
      <c r="F13" s="78"/>
      <c r="G13" s="109"/>
      <c r="H13" s="1"/>
      <c r="I13" s="1"/>
      <c r="J13" s="1"/>
      <c r="K13" s="1"/>
      <c r="L13" s="1"/>
    </row>
    <row r="14" spans="1:12" s="81" customFormat="1" ht="12.5" x14ac:dyDescent="0.25">
      <c r="A14" s="1"/>
      <c r="B14" s="1"/>
      <c r="C14" s="1"/>
      <c r="D14" s="1"/>
      <c r="E14" s="1"/>
      <c r="F14" s="1"/>
      <c r="G14" s="1"/>
      <c r="H14" s="1"/>
      <c r="I14" s="1"/>
      <c r="J14" s="1"/>
      <c r="K14" s="1"/>
      <c r="L14" s="1"/>
    </row>
    <row r="15" spans="1:12" s="81" customFormat="1" ht="13" x14ac:dyDescent="0.3">
      <c r="A15" s="87" t="s">
        <v>53</v>
      </c>
      <c r="B15" s="1"/>
      <c r="C15" s="1"/>
      <c r="D15" s="1"/>
      <c r="E15" s="1"/>
      <c r="F15" s="1"/>
      <c r="G15" s="1"/>
      <c r="H15" s="1"/>
      <c r="I15" s="1"/>
      <c r="J15" s="1"/>
      <c r="K15" s="1"/>
      <c r="L15" s="1"/>
    </row>
  </sheetData>
  <mergeCells count="6">
    <mergeCell ref="A1:G1"/>
    <mergeCell ref="A4:C5"/>
    <mergeCell ref="D4:D6"/>
    <mergeCell ref="E4:E6"/>
    <mergeCell ref="F4:F6"/>
    <mergeCell ref="G4:G5"/>
  </mergeCell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0CEE-60A2-4271-9658-C4BBA6177D8E}">
  <sheetPr>
    <pageSetUpPr fitToPage="1"/>
  </sheetPr>
  <dimension ref="A1:K49"/>
  <sheetViews>
    <sheetView workbookViewId="0">
      <selection activeCell="B42" sqref="B42"/>
    </sheetView>
  </sheetViews>
  <sheetFormatPr defaultRowHeight="14.5" x14ac:dyDescent="0.35"/>
  <cols>
    <col min="1" max="1" width="8.54296875" style="1" customWidth="1"/>
    <col min="2" max="2" width="75.1796875" style="1" customWidth="1"/>
    <col min="3" max="3" width="27" style="1" bestFit="1" customWidth="1"/>
    <col min="4" max="11" width="20.7265625" style="1" customWidth="1"/>
    <col min="12" max="16384" width="8.7265625" style="111"/>
  </cols>
  <sheetData>
    <row r="1" spans="1:11" ht="20.5" thickBot="1" x14ac:dyDescent="0.4">
      <c r="A1" s="237" t="s">
        <v>79</v>
      </c>
      <c r="B1" s="238"/>
      <c r="C1" s="238"/>
      <c r="D1" s="238"/>
      <c r="E1" s="238"/>
      <c r="F1" s="238"/>
      <c r="G1" s="238"/>
      <c r="H1" s="238"/>
      <c r="I1" s="238"/>
      <c r="J1" s="238"/>
      <c r="K1" s="239"/>
    </row>
    <row r="2" spans="1:11" x14ac:dyDescent="0.35">
      <c r="J2" s="2"/>
      <c r="K2" s="2"/>
    </row>
    <row r="3" spans="1:11" ht="15" thickBot="1" x14ac:dyDescent="0.4">
      <c r="J3" s="3"/>
      <c r="K3" s="3"/>
    </row>
    <row r="4" spans="1:11" s="112" customFormat="1" ht="12.5" x14ac:dyDescent="0.25">
      <c r="A4" s="240"/>
      <c r="B4" s="241"/>
      <c r="C4" s="242"/>
      <c r="D4" s="240" t="s">
        <v>80</v>
      </c>
      <c r="E4" s="241"/>
      <c r="F4" s="241"/>
      <c r="G4" s="241"/>
      <c r="H4" s="240" t="s">
        <v>81</v>
      </c>
      <c r="I4" s="241"/>
      <c r="J4" s="240" t="s">
        <v>82</v>
      </c>
      <c r="K4" s="242"/>
    </row>
    <row r="5" spans="1:11" s="112" customFormat="1" ht="13" thickBot="1" x14ac:dyDescent="0.3">
      <c r="A5" s="243"/>
      <c r="B5" s="244"/>
      <c r="C5" s="245"/>
      <c r="D5" s="246"/>
      <c r="E5" s="247"/>
      <c r="F5" s="247"/>
      <c r="G5" s="247"/>
      <c r="H5" s="243"/>
      <c r="I5" s="244"/>
      <c r="J5" s="243"/>
      <c r="K5" s="245"/>
    </row>
    <row r="6" spans="1:11" s="112" customFormat="1" ht="13.5" thickBot="1" x14ac:dyDescent="0.35">
      <c r="A6" s="243"/>
      <c r="B6" s="244"/>
      <c r="C6" s="245"/>
      <c r="D6" s="12" t="s">
        <v>6</v>
      </c>
      <c r="E6" s="13" t="s">
        <v>7</v>
      </c>
      <c r="F6" s="14" t="s">
        <v>8</v>
      </c>
      <c r="G6" s="15" t="s">
        <v>9</v>
      </c>
      <c r="H6" s="12" t="s">
        <v>10</v>
      </c>
      <c r="I6" s="16" t="s">
        <v>11</v>
      </c>
      <c r="J6" s="17" t="s">
        <v>12</v>
      </c>
      <c r="K6" s="18" t="s">
        <v>13</v>
      </c>
    </row>
    <row r="7" spans="1:11" s="112" customFormat="1" ht="13.5" thickBot="1" x14ac:dyDescent="0.3">
      <c r="A7" s="243"/>
      <c r="B7" s="244"/>
      <c r="C7" s="245"/>
      <c r="D7" s="243" t="s">
        <v>14</v>
      </c>
      <c r="E7" s="244"/>
      <c r="F7" s="244"/>
      <c r="G7" s="244"/>
      <c r="H7" s="243" t="s">
        <v>14</v>
      </c>
      <c r="I7" s="244"/>
      <c r="J7" s="243" t="s">
        <v>15</v>
      </c>
      <c r="K7" s="245"/>
    </row>
    <row r="8" spans="1:11" s="112" customFormat="1" ht="13" x14ac:dyDescent="0.25">
      <c r="A8" s="243"/>
      <c r="B8" s="244"/>
      <c r="C8" s="245"/>
      <c r="D8" s="4" t="s">
        <v>16</v>
      </c>
      <c r="E8" s="19" t="s">
        <v>17</v>
      </c>
      <c r="F8" s="20" t="s">
        <v>18</v>
      </c>
      <c r="G8" s="5" t="s">
        <v>19</v>
      </c>
      <c r="H8" s="4" t="s">
        <v>20</v>
      </c>
      <c r="I8" s="21" t="s">
        <v>21</v>
      </c>
      <c r="J8" s="243"/>
      <c r="K8" s="245"/>
    </row>
    <row r="9" spans="1:11" s="112" customFormat="1" ht="13.5" thickBot="1" x14ac:dyDescent="0.3">
      <c r="A9" s="6"/>
      <c r="B9" s="7"/>
      <c r="C9" s="26"/>
      <c r="D9" s="6"/>
      <c r="E9" s="22"/>
      <c r="F9" s="23"/>
      <c r="G9" s="24"/>
      <c r="H9" s="6"/>
      <c r="I9" s="25"/>
      <c r="J9" s="6"/>
      <c r="K9" s="26"/>
    </row>
    <row r="10" spans="1:11" s="112" customFormat="1" ht="13" x14ac:dyDescent="0.3">
      <c r="A10" s="27" t="s">
        <v>22</v>
      </c>
      <c r="B10" s="62"/>
      <c r="C10" s="63"/>
      <c r="D10" s="65"/>
      <c r="E10" s="66"/>
      <c r="F10" s="66"/>
      <c r="G10" s="67"/>
      <c r="H10" s="65"/>
      <c r="I10" s="62"/>
      <c r="J10" s="65"/>
      <c r="K10" s="63"/>
    </row>
    <row r="11" spans="1:11" s="112" customFormat="1" ht="13" x14ac:dyDescent="0.3">
      <c r="A11" s="27"/>
      <c r="B11" s="62"/>
      <c r="C11" s="63"/>
      <c r="D11" s="65"/>
      <c r="E11" s="66"/>
      <c r="F11" s="66"/>
      <c r="G11" s="66"/>
      <c r="H11" s="65"/>
      <c r="I11" s="62"/>
      <c r="J11" s="65"/>
      <c r="K11" s="63"/>
    </row>
    <row r="12" spans="1:11" s="112" customFormat="1" ht="13" x14ac:dyDescent="0.3">
      <c r="A12" s="28" t="s">
        <v>23</v>
      </c>
      <c r="B12" s="29" t="s">
        <v>24</v>
      </c>
      <c r="C12" s="30"/>
      <c r="D12" s="65"/>
      <c r="E12" s="66"/>
      <c r="F12" s="66"/>
      <c r="G12" s="66"/>
      <c r="H12" s="65"/>
      <c r="I12" s="62"/>
      <c r="J12" s="65"/>
      <c r="K12" s="63"/>
    </row>
    <row r="13" spans="1:11" s="112" customFormat="1" ht="13" x14ac:dyDescent="0.3">
      <c r="A13" s="68"/>
      <c r="B13" s="69" t="s">
        <v>25</v>
      </c>
      <c r="C13" s="32" t="s">
        <v>26</v>
      </c>
      <c r="D13" s="45">
        <v>13.6</v>
      </c>
      <c r="E13" s="46">
        <v>50.32</v>
      </c>
      <c r="F13" s="47">
        <v>680.44</v>
      </c>
      <c r="G13" s="47">
        <v>2451.92</v>
      </c>
      <c r="H13" s="65"/>
      <c r="I13" s="62"/>
      <c r="J13" s="65"/>
      <c r="K13" s="63"/>
    </row>
    <row r="14" spans="1:11" s="112" customFormat="1" ht="13" x14ac:dyDescent="0.3">
      <c r="A14" s="68"/>
      <c r="B14" s="69" t="s">
        <v>29</v>
      </c>
      <c r="C14" s="32" t="s">
        <v>30</v>
      </c>
      <c r="D14" s="48">
        <v>1.39531E-2</v>
      </c>
      <c r="E14" s="49">
        <v>6.6081000000000004E-3</v>
      </c>
      <c r="F14" s="50">
        <v>2.4072E-3</v>
      </c>
      <c r="G14" s="50">
        <v>6.3579999999999995E-4</v>
      </c>
      <c r="H14" s="51">
        <v>1.5899999999999999E-4</v>
      </c>
      <c r="I14" s="50">
        <v>1.1069999999999999E-4</v>
      </c>
      <c r="J14" s="51">
        <v>6.1390000000000001E-4</v>
      </c>
      <c r="K14" s="52">
        <v>4.5439999999999999E-4</v>
      </c>
    </row>
    <row r="15" spans="1:11" s="112" customFormat="1" ht="13" x14ac:dyDescent="0.3">
      <c r="A15" s="68"/>
      <c r="B15" s="69" t="s">
        <v>32</v>
      </c>
      <c r="C15" s="32" t="s">
        <v>33</v>
      </c>
      <c r="D15" s="113"/>
      <c r="E15" s="114"/>
      <c r="F15" s="114"/>
      <c r="G15" s="114"/>
      <c r="H15" s="51">
        <v>2.1252263999999998</v>
      </c>
      <c r="I15" s="50">
        <v>1.4799770000000001</v>
      </c>
      <c r="J15" s="113"/>
      <c r="K15" s="115"/>
    </row>
    <row r="16" spans="1:11" s="112" customFormat="1" ht="12.5" x14ac:dyDescent="0.25">
      <c r="A16" s="68"/>
      <c r="B16" s="62"/>
      <c r="C16" s="63"/>
      <c r="D16" s="71"/>
      <c r="E16" s="72"/>
      <c r="F16" s="72"/>
      <c r="G16" s="72"/>
      <c r="H16" s="71"/>
      <c r="I16" s="73"/>
      <c r="J16" s="71"/>
      <c r="K16" s="74"/>
    </row>
    <row r="17" spans="1:11" s="112" customFormat="1" ht="13" x14ac:dyDescent="0.3">
      <c r="A17" s="28" t="s">
        <v>34</v>
      </c>
      <c r="B17" s="29" t="s">
        <v>35</v>
      </c>
      <c r="C17" s="32" t="s">
        <v>30</v>
      </c>
      <c r="D17" s="48"/>
      <c r="E17" s="49"/>
      <c r="F17" s="50"/>
      <c r="G17" s="50"/>
      <c r="H17" s="51"/>
      <c r="I17" s="50"/>
      <c r="J17" s="54"/>
      <c r="K17" s="55"/>
    </row>
    <row r="18" spans="1:11" s="112" customFormat="1" ht="12.5" x14ac:dyDescent="0.25">
      <c r="A18" s="68"/>
      <c r="B18" s="62"/>
      <c r="C18" s="75"/>
      <c r="D18" s="72"/>
      <c r="E18" s="72"/>
      <c r="F18" s="72"/>
      <c r="G18" s="72"/>
      <c r="H18" s="71"/>
      <c r="I18" s="73"/>
      <c r="J18" s="71"/>
      <c r="K18" s="74"/>
    </row>
    <row r="19" spans="1:11" s="112" customFormat="1" ht="13" x14ac:dyDescent="0.3">
      <c r="A19" s="28" t="s">
        <v>36</v>
      </c>
      <c r="B19" s="33" t="s">
        <v>37</v>
      </c>
      <c r="C19" s="75"/>
      <c r="D19" s="72"/>
      <c r="E19" s="72"/>
      <c r="F19" s="72"/>
      <c r="G19" s="72"/>
      <c r="H19" s="71"/>
      <c r="I19" s="73"/>
      <c r="J19" s="71"/>
      <c r="K19" s="74"/>
    </row>
    <row r="20" spans="1:11" s="112" customFormat="1" ht="13" x14ac:dyDescent="0.3">
      <c r="A20" s="68"/>
      <c r="B20" s="69" t="s">
        <v>40</v>
      </c>
      <c r="C20" s="32" t="s">
        <v>26</v>
      </c>
      <c r="D20" s="248">
        <v>82</v>
      </c>
      <c r="E20" s="249"/>
      <c r="F20" s="249"/>
      <c r="G20" s="250"/>
      <c r="H20" s="248">
        <v>82</v>
      </c>
      <c r="I20" s="250"/>
      <c r="J20" s="251"/>
      <c r="K20" s="252"/>
    </row>
    <row r="21" spans="1:11" s="112" customFormat="1" ht="13" x14ac:dyDescent="0.3">
      <c r="A21" s="68"/>
      <c r="B21" s="69" t="s">
        <v>41</v>
      </c>
      <c r="C21" s="32" t="s">
        <v>26</v>
      </c>
      <c r="D21" s="248">
        <v>82</v>
      </c>
      <c r="E21" s="249"/>
      <c r="F21" s="249"/>
      <c r="G21" s="250"/>
      <c r="H21" s="248"/>
      <c r="I21" s="249"/>
      <c r="J21" s="251"/>
      <c r="K21" s="252"/>
    </row>
    <row r="22" spans="1:11" s="112" customFormat="1" ht="13" x14ac:dyDescent="0.3">
      <c r="A22" s="68"/>
      <c r="B22" s="69" t="s">
        <v>42</v>
      </c>
      <c r="C22" s="32" t="s">
        <v>26</v>
      </c>
      <c r="D22" s="248">
        <v>11.27</v>
      </c>
      <c r="E22" s="249"/>
      <c r="F22" s="249"/>
      <c r="G22" s="250"/>
      <c r="H22" s="248"/>
      <c r="I22" s="249"/>
      <c r="J22" s="251"/>
      <c r="K22" s="252"/>
    </row>
    <row r="23" spans="1:11" s="112" customFormat="1" ht="12.5" x14ac:dyDescent="0.25">
      <c r="A23" s="68"/>
      <c r="B23" s="62"/>
      <c r="C23" s="75"/>
      <c r="D23" s="71"/>
      <c r="E23" s="72"/>
      <c r="F23" s="72"/>
      <c r="G23" s="76"/>
      <c r="H23" s="71"/>
      <c r="I23" s="73"/>
      <c r="J23" s="71"/>
      <c r="K23" s="74"/>
    </row>
    <row r="24" spans="1:11" s="112" customFormat="1" ht="13" x14ac:dyDescent="0.3">
      <c r="A24" s="27" t="s">
        <v>43</v>
      </c>
      <c r="B24" s="62"/>
      <c r="C24" s="32" t="s">
        <v>30</v>
      </c>
      <c r="D24" s="48">
        <v>2.6200000000000003E-4</v>
      </c>
      <c r="E24" s="49">
        <v>2.6200000000000003E-4</v>
      </c>
      <c r="F24" s="50">
        <v>2.6200000000000003E-4</v>
      </c>
      <c r="G24" s="50"/>
      <c r="H24" s="51"/>
      <c r="I24" s="50"/>
      <c r="J24" s="54"/>
      <c r="K24" s="55"/>
    </row>
    <row r="25" spans="1:11" s="112" customFormat="1" ht="12.5" x14ac:dyDescent="0.25">
      <c r="A25" s="68"/>
      <c r="B25" s="62"/>
      <c r="C25" s="75"/>
      <c r="D25" s="71"/>
      <c r="E25" s="72"/>
      <c r="F25" s="72"/>
      <c r="G25" s="72"/>
      <c r="H25" s="71"/>
      <c r="I25" s="73"/>
      <c r="J25" s="71"/>
      <c r="K25" s="74"/>
    </row>
    <row r="26" spans="1:11" s="112" customFormat="1" ht="13" x14ac:dyDescent="0.3">
      <c r="A26" s="34" t="s">
        <v>83</v>
      </c>
      <c r="B26" s="62"/>
      <c r="C26" s="32"/>
      <c r="D26" s="71"/>
      <c r="E26" s="72"/>
      <c r="F26" s="72"/>
      <c r="G26" s="72"/>
      <c r="H26" s="71"/>
      <c r="I26" s="73"/>
      <c r="J26" s="71"/>
      <c r="K26" s="74"/>
    </row>
    <row r="27" spans="1:11" s="112" customFormat="1" ht="13" x14ac:dyDescent="0.25">
      <c r="A27" s="36" t="s">
        <v>23</v>
      </c>
      <c r="B27" s="37" t="s">
        <v>84</v>
      </c>
      <c r="C27" s="38" t="s">
        <v>30</v>
      </c>
      <c r="D27" s="56">
        <v>1.3269E-3</v>
      </c>
      <c r="E27" s="57">
        <v>1.3269E-3</v>
      </c>
      <c r="F27" s="58">
        <v>1.3269E-3</v>
      </c>
      <c r="G27" s="58">
        <v>2.3220000000000001E-4</v>
      </c>
      <c r="H27" s="59">
        <v>2.3220000000000001E-4</v>
      </c>
      <c r="I27" s="58">
        <v>7.2200000000000007E-5</v>
      </c>
      <c r="J27" s="60"/>
      <c r="K27" s="61"/>
    </row>
    <row r="28" spans="1:11" s="112" customFormat="1" ht="26" x14ac:dyDescent="0.25">
      <c r="A28" s="39" t="s">
        <v>34</v>
      </c>
      <c r="B28" s="40" t="s">
        <v>50</v>
      </c>
      <c r="C28" s="38" t="s">
        <v>30</v>
      </c>
      <c r="D28" s="56">
        <v>1.4550000000000001E-4</v>
      </c>
      <c r="E28" s="57">
        <v>1.4550000000000001E-4</v>
      </c>
      <c r="F28" s="58">
        <v>1.4550000000000001E-4</v>
      </c>
      <c r="G28" s="58">
        <v>2.55E-5</v>
      </c>
      <c r="H28" s="59">
        <v>2.55E-5</v>
      </c>
      <c r="I28" s="58">
        <v>7.9000000000000006E-6</v>
      </c>
      <c r="J28" s="60"/>
      <c r="K28" s="61"/>
    </row>
    <row r="29" spans="1:11" s="112" customFormat="1" ht="13" thickBot="1" x14ac:dyDescent="0.3">
      <c r="A29" s="77"/>
      <c r="B29" s="3"/>
      <c r="C29" s="78"/>
      <c r="D29" s="83"/>
      <c r="E29" s="84"/>
      <c r="F29" s="84"/>
      <c r="G29" s="84"/>
      <c r="H29" s="83"/>
      <c r="I29" s="85"/>
      <c r="J29" s="83"/>
      <c r="K29" s="86"/>
    </row>
    <row r="30" spans="1:11" s="112" customFormat="1" ht="12.5" x14ac:dyDescent="0.25">
      <c r="A30" s="1"/>
      <c r="B30" s="1"/>
      <c r="C30" s="1"/>
      <c r="D30" s="1"/>
      <c r="E30" s="1"/>
      <c r="F30" s="1"/>
      <c r="G30" s="1"/>
      <c r="H30" s="1"/>
      <c r="I30" s="1"/>
      <c r="J30" s="1"/>
      <c r="K30" s="1"/>
    </row>
    <row r="31" spans="1:11" s="112" customFormat="1" ht="13" x14ac:dyDescent="0.3">
      <c r="A31" s="87" t="s">
        <v>85</v>
      </c>
      <c r="B31" s="116"/>
      <c r="C31" s="116"/>
      <c r="D31" s="116"/>
      <c r="E31" s="116"/>
      <c r="F31" s="116"/>
      <c r="G31" s="116"/>
      <c r="H31" s="116"/>
      <c r="I31" s="116"/>
      <c r="J31" s="116"/>
      <c r="K31" s="116"/>
    </row>
    <row r="32" spans="1:11" s="112" customFormat="1" ht="13" x14ac:dyDescent="0.3">
      <c r="A32" s="87"/>
      <c r="B32" s="116"/>
      <c r="C32" s="116"/>
      <c r="D32" s="116"/>
      <c r="E32" s="116"/>
      <c r="F32" s="116"/>
      <c r="G32" s="116"/>
      <c r="H32" s="116"/>
      <c r="I32" s="116"/>
      <c r="J32" s="116"/>
      <c r="K32" s="116"/>
    </row>
    <row r="33" spans="1:11" s="112" customFormat="1" ht="13" x14ac:dyDescent="0.3">
      <c r="A33" s="87"/>
      <c r="B33" s="116"/>
      <c r="C33" s="116"/>
      <c r="D33" s="116"/>
      <c r="E33" s="116"/>
      <c r="F33" s="116"/>
      <c r="G33" s="116"/>
      <c r="H33" s="116"/>
      <c r="I33" s="116"/>
      <c r="J33" s="116"/>
      <c r="K33" s="116"/>
    </row>
    <row r="34" spans="1:11" s="112" customFormat="1" ht="13" x14ac:dyDescent="0.3">
      <c r="A34" s="117" t="s">
        <v>54</v>
      </c>
      <c r="B34" s="41"/>
      <c r="C34" s="41"/>
      <c r="D34" s="41"/>
      <c r="E34" s="41"/>
      <c r="F34" s="41"/>
      <c r="G34" s="41"/>
      <c r="H34" s="41"/>
      <c r="I34" s="41"/>
      <c r="J34" s="41"/>
      <c r="K34" s="41"/>
    </row>
    <row r="35" spans="1:11" s="112" customFormat="1" ht="13" x14ac:dyDescent="0.3">
      <c r="A35" s="118" t="s">
        <v>55</v>
      </c>
      <c r="B35" s="41" t="s">
        <v>56</v>
      </c>
      <c r="C35" s="41"/>
      <c r="D35" s="41"/>
      <c r="E35" s="41"/>
      <c r="F35" s="41"/>
      <c r="G35" s="41"/>
      <c r="H35" s="41"/>
      <c r="I35" s="41"/>
      <c r="J35" s="41"/>
      <c r="K35" s="41"/>
    </row>
    <row r="36" spans="1:11" s="112" customFormat="1" ht="13" x14ac:dyDescent="0.3">
      <c r="A36" s="118" t="s">
        <v>55</v>
      </c>
      <c r="B36" s="41" t="s">
        <v>86</v>
      </c>
      <c r="C36" s="41"/>
      <c r="D36" s="41"/>
      <c r="E36" s="41"/>
      <c r="F36" s="41"/>
      <c r="G36" s="41"/>
      <c r="H36" s="41"/>
      <c r="I36" s="41"/>
      <c r="J36" s="41"/>
      <c r="K36" s="41"/>
    </row>
    <row r="37" spans="1:11" s="112" customFormat="1" ht="13" x14ac:dyDescent="0.3">
      <c r="A37" s="118" t="s">
        <v>55</v>
      </c>
      <c r="B37" s="41" t="s">
        <v>58</v>
      </c>
      <c r="C37" s="41"/>
      <c r="D37" s="41"/>
      <c r="E37" s="41"/>
      <c r="F37" s="41"/>
      <c r="G37" s="41"/>
      <c r="H37" s="41"/>
      <c r="I37" s="41"/>
      <c r="J37" s="41"/>
      <c r="K37" s="41"/>
    </row>
    <row r="38" spans="1:11" s="112" customFormat="1" ht="13" x14ac:dyDescent="0.3">
      <c r="A38" s="118"/>
      <c r="B38" s="41" t="s">
        <v>59</v>
      </c>
      <c r="C38" s="41"/>
      <c r="D38" s="41"/>
      <c r="E38" s="41"/>
      <c r="F38" s="41"/>
      <c r="G38" s="41"/>
      <c r="H38" s="41"/>
      <c r="I38" s="41"/>
      <c r="J38" s="41"/>
      <c r="K38" s="41"/>
    </row>
    <row r="39" spans="1:11" s="112" customFormat="1" ht="13" x14ac:dyDescent="0.3">
      <c r="A39" s="118" t="s">
        <v>55</v>
      </c>
      <c r="B39" s="41" t="s">
        <v>60</v>
      </c>
      <c r="C39" s="41"/>
      <c r="D39" s="41"/>
      <c r="E39" s="41"/>
      <c r="F39" s="41"/>
      <c r="G39" s="41"/>
      <c r="H39" s="41"/>
      <c r="I39" s="41"/>
      <c r="J39" s="41"/>
      <c r="K39" s="41"/>
    </row>
    <row r="40" spans="1:11" s="112" customFormat="1" ht="13" x14ac:dyDescent="0.3">
      <c r="A40" s="118" t="s">
        <v>55</v>
      </c>
      <c r="B40" s="41" t="s">
        <v>61</v>
      </c>
      <c r="C40" s="41"/>
      <c r="D40" s="41"/>
      <c r="E40" s="41"/>
      <c r="F40" s="41"/>
      <c r="G40" s="41"/>
      <c r="H40" s="41"/>
      <c r="I40" s="41"/>
      <c r="J40" s="41"/>
      <c r="K40" s="41"/>
    </row>
    <row r="41" spans="1:11" s="112" customFormat="1" ht="13" x14ac:dyDescent="0.3">
      <c r="A41" s="118" t="s">
        <v>87</v>
      </c>
      <c r="B41" s="41" t="s">
        <v>63</v>
      </c>
      <c r="C41" s="41"/>
      <c r="D41" s="41"/>
      <c r="E41" s="41"/>
      <c r="F41" s="41"/>
      <c r="G41" s="41"/>
      <c r="H41" s="41"/>
      <c r="I41" s="41"/>
      <c r="J41" s="41"/>
      <c r="K41" s="41"/>
    </row>
    <row r="42" spans="1:11" s="112" customFormat="1" ht="12.5" x14ac:dyDescent="0.25">
      <c r="A42" s="41"/>
      <c r="B42" s="41" t="s">
        <v>64</v>
      </c>
      <c r="C42" s="41"/>
      <c r="D42" s="41"/>
      <c r="E42" s="41"/>
      <c r="F42" s="41"/>
      <c r="G42" s="41"/>
      <c r="H42" s="41"/>
      <c r="I42" s="41"/>
      <c r="J42" s="41"/>
      <c r="K42" s="41"/>
    </row>
    <row r="43" spans="1:11" s="112" customFormat="1" ht="13" x14ac:dyDescent="0.3">
      <c r="A43" s="119" t="s">
        <v>65</v>
      </c>
      <c r="B43" s="41"/>
      <c r="C43" s="41"/>
      <c r="D43" s="41"/>
      <c r="E43" s="41"/>
      <c r="F43" s="41"/>
      <c r="G43" s="41"/>
      <c r="H43" s="41"/>
      <c r="I43" s="41"/>
      <c r="J43" s="41"/>
      <c r="K43" s="41"/>
    </row>
    <row r="44" spans="1:11" s="112" customFormat="1" ht="13" x14ac:dyDescent="0.3">
      <c r="A44" s="118" t="s">
        <v>55</v>
      </c>
      <c r="B44" s="120" t="s">
        <v>66</v>
      </c>
      <c r="C44" s="41"/>
      <c r="D44" s="41"/>
      <c r="E44" s="41"/>
      <c r="F44" s="41"/>
      <c r="G44" s="41"/>
      <c r="H44" s="41"/>
      <c r="I44" s="41"/>
      <c r="J44" s="41"/>
      <c r="K44" s="41"/>
    </row>
    <row r="45" spans="1:11" s="112" customFormat="1" ht="13" x14ac:dyDescent="0.3">
      <c r="A45" s="121"/>
      <c r="B45" s="120" t="s">
        <v>67</v>
      </c>
      <c r="C45" s="41"/>
      <c r="D45" s="41"/>
      <c r="E45" s="41"/>
      <c r="F45" s="41"/>
      <c r="G45" s="41"/>
      <c r="H45" s="41"/>
      <c r="I45" s="41"/>
      <c r="J45" s="41"/>
      <c r="K45" s="41"/>
    </row>
    <row r="46" spans="1:11" s="112" customFormat="1" ht="13" x14ac:dyDescent="0.3">
      <c r="A46" s="121"/>
      <c r="B46" s="120" t="s">
        <v>68</v>
      </c>
      <c r="C46" s="41"/>
      <c r="D46" s="41"/>
      <c r="E46" s="41"/>
      <c r="F46" s="41"/>
      <c r="G46" s="41"/>
      <c r="H46" s="41"/>
      <c r="I46" s="41"/>
      <c r="J46" s="41"/>
      <c r="K46" s="41"/>
    </row>
    <row r="47" spans="1:11" s="112" customFormat="1" ht="13" x14ac:dyDescent="0.3">
      <c r="A47" s="118" t="s">
        <v>55</v>
      </c>
      <c r="B47" s="120" t="s">
        <v>69</v>
      </c>
      <c r="C47" s="41"/>
      <c r="D47" s="41"/>
      <c r="E47" s="41"/>
      <c r="F47" s="41"/>
      <c r="G47" s="41"/>
      <c r="H47" s="41"/>
      <c r="I47" s="41"/>
      <c r="J47" s="41"/>
      <c r="K47" s="41"/>
    </row>
    <row r="48" spans="1:11" s="112" customFormat="1" ht="13" x14ac:dyDescent="0.3">
      <c r="A48" s="121"/>
      <c r="B48" s="120" t="s">
        <v>70</v>
      </c>
      <c r="C48" s="41"/>
      <c r="D48" s="41"/>
      <c r="E48" s="41"/>
      <c r="F48" s="41"/>
      <c r="G48" s="41"/>
      <c r="H48" s="41"/>
      <c r="I48" s="41"/>
      <c r="J48" s="41"/>
      <c r="K48" s="41"/>
    </row>
    <row r="49" spans="1:11" s="112" customFormat="1" ht="13" x14ac:dyDescent="0.3">
      <c r="A49" s="118" t="s">
        <v>55</v>
      </c>
      <c r="B49" s="120" t="s">
        <v>71</v>
      </c>
      <c r="C49" s="41"/>
      <c r="D49" s="41"/>
      <c r="E49" s="41"/>
      <c r="F49" s="41"/>
      <c r="G49" s="41"/>
      <c r="H49" s="41"/>
      <c r="I49" s="41"/>
      <c r="J49" s="41"/>
      <c r="K49" s="41"/>
    </row>
  </sheetData>
  <mergeCells count="17">
    <mergeCell ref="A1:K1"/>
    <mergeCell ref="A4:C8"/>
    <mergeCell ref="D4:G5"/>
    <mergeCell ref="H4:I5"/>
    <mergeCell ref="J4:K5"/>
    <mergeCell ref="D7:G7"/>
    <mergeCell ref="H7:I7"/>
    <mergeCell ref="J7:K8"/>
    <mergeCell ref="D22:G22"/>
    <mergeCell ref="H22:I22"/>
    <mergeCell ref="J22:K22"/>
    <mergeCell ref="D20:G20"/>
    <mergeCell ref="H20:I20"/>
    <mergeCell ref="J20:K20"/>
    <mergeCell ref="D21:G21"/>
    <mergeCell ref="H21:I21"/>
    <mergeCell ref="J21:K21"/>
  </mergeCells>
  <pageMargins left="0.7" right="0.7" top="0.75" bottom="0.75" header="0.3" footer="0.3"/>
  <pageSetup paperSize="9" scale="4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EB47-B6F7-4839-B676-BF0D89E30261}">
  <sheetPr>
    <pageSetUpPr fitToPage="1"/>
  </sheetPr>
  <dimension ref="A1:I15"/>
  <sheetViews>
    <sheetView workbookViewId="0">
      <selection sqref="A1:D1"/>
    </sheetView>
  </sheetViews>
  <sheetFormatPr defaultRowHeight="14.5" x14ac:dyDescent="0.35"/>
  <cols>
    <col min="1" max="1" width="8.54296875" style="1" customWidth="1"/>
    <col min="2" max="2" width="75.1796875" style="1" customWidth="1"/>
    <col min="3" max="3" width="27" style="1" bestFit="1" customWidth="1"/>
    <col min="4" max="9" width="20.7265625" style="1" customWidth="1"/>
    <col min="10" max="16384" width="8.7265625" style="111"/>
  </cols>
  <sheetData>
    <row r="1" spans="1:9" ht="20.5" thickBot="1" x14ac:dyDescent="0.45">
      <c r="A1" s="253" t="s">
        <v>88</v>
      </c>
      <c r="B1" s="254"/>
      <c r="C1" s="254"/>
      <c r="D1" s="255"/>
      <c r="E1" s="110"/>
      <c r="F1" s="110"/>
      <c r="G1" s="110"/>
      <c r="H1" s="110"/>
      <c r="I1" s="110"/>
    </row>
    <row r="2" spans="1:9" x14ac:dyDescent="0.35">
      <c r="A2" s="99"/>
    </row>
    <row r="3" spans="1:9" ht="15" thickBot="1" x14ac:dyDescent="0.4">
      <c r="A3" s="99"/>
    </row>
    <row r="4" spans="1:9" s="112" customFormat="1" ht="12.5" x14ac:dyDescent="0.25">
      <c r="A4" s="240"/>
      <c r="B4" s="241"/>
      <c r="C4" s="242"/>
      <c r="D4" s="265" t="s">
        <v>89</v>
      </c>
      <c r="E4" s="1"/>
      <c r="F4" s="1"/>
      <c r="G4" s="1"/>
      <c r="H4" s="1"/>
      <c r="I4" s="1"/>
    </row>
    <row r="5" spans="1:9" s="112" customFormat="1" ht="13" thickBot="1" x14ac:dyDescent="0.3">
      <c r="A5" s="243"/>
      <c r="B5" s="244"/>
      <c r="C5" s="245"/>
      <c r="D5" s="266"/>
      <c r="E5" s="1"/>
      <c r="F5" s="1"/>
      <c r="G5" s="1"/>
      <c r="H5" s="1"/>
      <c r="I5" s="1"/>
    </row>
    <row r="6" spans="1:9" s="112" customFormat="1" ht="13" x14ac:dyDescent="0.3">
      <c r="A6" s="27" t="s">
        <v>22</v>
      </c>
      <c r="B6" s="62"/>
      <c r="C6" s="63"/>
      <c r="D6" s="122"/>
      <c r="E6" s="1"/>
      <c r="F6" s="1"/>
      <c r="G6" s="1"/>
      <c r="H6" s="1"/>
      <c r="I6" s="1"/>
    </row>
    <row r="7" spans="1:9" s="112" customFormat="1" ht="12.5" x14ac:dyDescent="0.25">
      <c r="A7" s="68"/>
      <c r="B7" s="62"/>
      <c r="C7" s="63"/>
      <c r="D7" s="108"/>
      <c r="E7" s="1"/>
      <c r="F7" s="1"/>
      <c r="G7" s="1"/>
      <c r="H7" s="1"/>
      <c r="I7" s="1"/>
    </row>
    <row r="8" spans="1:9" s="112" customFormat="1" ht="13" x14ac:dyDescent="0.3">
      <c r="A8" s="28" t="s">
        <v>23</v>
      </c>
      <c r="B8" s="29" t="s">
        <v>35</v>
      </c>
      <c r="C8" s="32" t="s">
        <v>30</v>
      </c>
      <c r="D8" s="123">
        <v>5.7350000000000001E-4</v>
      </c>
      <c r="E8" s="1"/>
      <c r="F8" s="1"/>
      <c r="G8" s="1"/>
      <c r="H8" s="1"/>
      <c r="I8" s="1"/>
    </row>
    <row r="9" spans="1:9" s="112" customFormat="1" ht="12.5" x14ac:dyDescent="0.25">
      <c r="A9" s="68"/>
      <c r="B9" s="62"/>
      <c r="C9" s="75"/>
      <c r="D9" s="108"/>
      <c r="E9" s="1"/>
      <c r="F9" s="1"/>
      <c r="G9" s="1"/>
      <c r="H9" s="1"/>
      <c r="I9" s="1"/>
    </row>
    <row r="10" spans="1:9" s="112" customFormat="1" ht="13" x14ac:dyDescent="0.3">
      <c r="A10" s="28" t="s">
        <v>34</v>
      </c>
      <c r="B10" s="33" t="s">
        <v>37</v>
      </c>
      <c r="C10" s="75"/>
      <c r="D10" s="108"/>
      <c r="E10" s="1"/>
      <c r="F10" s="1"/>
      <c r="G10" s="1"/>
      <c r="H10" s="1"/>
      <c r="I10" s="1"/>
    </row>
    <row r="11" spans="1:9" s="112" customFormat="1" ht="13" x14ac:dyDescent="0.3">
      <c r="A11" s="68"/>
      <c r="B11" s="69" t="s">
        <v>40</v>
      </c>
      <c r="C11" s="32" t="s">
        <v>26</v>
      </c>
      <c r="D11" s="104">
        <v>82</v>
      </c>
      <c r="E11" s="1"/>
      <c r="F11" s="1"/>
      <c r="G11" s="1"/>
      <c r="H11" s="1"/>
      <c r="I11" s="1"/>
    </row>
    <row r="12" spans="1:9" s="112" customFormat="1" ht="13" thickBot="1" x14ac:dyDescent="0.3">
      <c r="A12" s="77"/>
      <c r="B12" s="3"/>
      <c r="C12" s="78"/>
      <c r="D12" s="109"/>
      <c r="E12" s="1"/>
      <c r="F12" s="1"/>
      <c r="G12" s="1"/>
      <c r="H12" s="1"/>
      <c r="I12" s="1"/>
    </row>
    <row r="13" spans="1:9" s="112" customFormat="1" ht="12.5" x14ac:dyDescent="0.25">
      <c r="A13" s="1"/>
      <c r="B13" s="1"/>
      <c r="C13" s="1"/>
      <c r="D13" s="1"/>
      <c r="E13" s="1"/>
      <c r="F13" s="1"/>
      <c r="G13" s="1"/>
      <c r="H13" s="1"/>
      <c r="I13" s="1"/>
    </row>
    <row r="14" spans="1:9" s="112" customFormat="1" ht="13" x14ac:dyDescent="0.3">
      <c r="A14" s="87" t="s">
        <v>53</v>
      </c>
      <c r="B14" s="1"/>
      <c r="C14" s="1"/>
      <c r="D14" s="1"/>
      <c r="E14" s="1"/>
      <c r="F14" s="1"/>
      <c r="G14" s="1"/>
      <c r="H14" s="1"/>
      <c r="I14" s="1"/>
    </row>
    <row r="15" spans="1:9" s="112" customFormat="1" ht="12.5" x14ac:dyDescent="0.25">
      <c r="A15" s="1"/>
      <c r="B15" s="1"/>
      <c r="C15" s="1"/>
      <c r="D15" s="1"/>
      <c r="E15" s="1"/>
      <c r="F15" s="1"/>
      <c r="G15" s="1"/>
      <c r="H15" s="1"/>
      <c r="I15" s="1"/>
    </row>
  </sheetData>
  <mergeCells count="3">
    <mergeCell ref="A1:D1"/>
    <mergeCell ref="A4:C5"/>
    <mergeCell ref="D4:D5"/>
  </mergeCells>
  <pageMargins left="0.7" right="0.7" top="0.75" bottom="0.75"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BD392-91C9-4F11-8C0D-33178A23E3C3}">
  <ds:schemaRefs>
    <ds:schemaRef ds:uri="http://schemas.microsoft.com/sharepoint/v3/contenttype/forms"/>
  </ds:schemaRefs>
</ds:datastoreItem>
</file>

<file path=customXml/itemProps2.xml><?xml version="1.0" encoding="utf-8"?>
<ds:datastoreItem xmlns:ds="http://schemas.openxmlformats.org/officeDocument/2006/customXml" ds:itemID="{13509577-8EB8-4C3A-8BA0-D22AD9998757}">
  <ds:schemaRefs>
    <ds:schemaRef ds:uri="http://schemas.microsoft.com/office/2006/metadata/properties"/>
    <ds:schemaRef ds:uri="http://schemas.microsoft.com/office/infopath/2007/PartnerControls"/>
    <ds:schemaRef ds:uri="dc27eef4-d356-41e1-bcf3-2711032fb096"/>
  </ds:schemaRefs>
</ds:datastoreItem>
</file>

<file path=customXml/itemProps3.xml><?xml version="1.0" encoding="utf-8"?>
<ds:datastoreItem xmlns:ds="http://schemas.openxmlformats.org/officeDocument/2006/customXml" ds:itemID="{64AAD1ED-9F2C-43A0-8EC0-7E67D5F3C7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24</vt:i4>
      </vt:variant>
      <vt:variant>
        <vt:lpstr>Benoemde bereiken</vt:lpstr>
      </vt:variant>
      <vt:variant>
        <vt:i4>3</vt:i4>
      </vt:variant>
    </vt:vector>
  </HeadingPairs>
  <TitlesOfParts>
    <vt:vector size="27" baseType="lpstr">
      <vt:lpstr>GAS Overzicht gezinnen &amp; kmo's</vt:lpstr>
      <vt:lpstr>GAS - RES vanaf 1.1.21 ex</vt:lpstr>
      <vt:lpstr>GAS - RES vanaf 1.1.21 in</vt:lpstr>
      <vt:lpstr>GAS - PROF vanaf 1.1.2021</vt:lpstr>
      <vt:lpstr>Per DNB --&gt;</vt:lpstr>
      <vt:lpstr>FA GAS Afname 2021</vt:lpstr>
      <vt:lpstr>FA GAS Injectie 2021</vt:lpstr>
      <vt:lpstr>FL GAS Afname 2021</vt:lpstr>
      <vt:lpstr>FL GAS Injectie 2021</vt:lpstr>
      <vt:lpstr>FW GAS Afname 2021</vt:lpstr>
      <vt:lpstr>FW GAS Injectie 2021</vt:lpstr>
      <vt:lpstr>GW GAS Afname 2021</vt:lpstr>
      <vt:lpstr>GW GAS Injectie 2021</vt:lpstr>
      <vt:lpstr>FI GAS Afname 2021</vt:lpstr>
      <vt:lpstr>FI GAS Injectie 2021</vt:lpstr>
      <vt:lpstr>INT GAS Afname 2021</vt:lpstr>
      <vt:lpstr>INT GAS Injectie 2021</vt:lpstr>
      <vt:lpstr>IVK GAS Afname 2021</vt:lpstr>
      <vt:lpstr>IVK GAS Injectie 2021</vt:lpstr>
      <vt:lpstr>IVRLK GAS Afname 2021</vt:lpstr>
      <vt:lpstr>IVRLK GAS Injectie 2021</vt:lpstr>
      <vt:lpstr>SIB GAS Afname 2021</vt:lpstr>
      <vt:lpstr>SIB GAS Injectie 2021</vt:lpstr>
      <vt:lpstr>Enexis (Baarle-Hertog)</vt:lpstr>
      <vt:lpstr>'GAS - PROF vanaf 1.1.2021'!Afdrukbereik</vt:lpstr>
      <vt:lpstr>'GAS - RES vanaf 1.1.21 ex'!Afdrukbereik</vt:lpstr>
      <vt:lpstr>'GAS - RES vanaf 1.1.21 in'!Afdrukbereik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cp:lastPrinted>2020-12-14T16:16:11Z</cp:lastPrinted>
  <dcterms:created xsi:type="dcterms:W3CDTF">2020-12-14T16:13:59Z</dcterms:created>
  <dcterms:modified xsi:type="dcterms:W3CDTF">2025-10-20T09:32:49Z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