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24226"/>
  <bookViews>
    <workbookView xWindow="-20" yWindow="-20" windowWidth="21620" windowHeight="6300"/>
  </bookViews>
  <sheets>
    <sheet name="TITELBLAD" sheetId="2" r:id="rId1"/>
    <sheet name="T1" sheetId="4" r:id="rId2"/>
    <sheet name="T2" sheetId="1" r:id="rId3"/>
    <sheet name="T3" sheetId="3" r:id="rId4"/>
    <sheet name="T4" sheetId="6" r:id="rId5"/>
  </sheets>
  <externalReferences>
    <externalReference r:id="rId6"/>
    <externalReference r:id="rId7"/>
    <externalReference r:id="rId8"/>
    <externalReference r:id="rId9"/>
  </externalReferences>
  <definedNames>
    <definedName name="_ftn2" localSheetId="0">TITELBLAD!#REF!</definedName>
    <definedName name="_ftn3" localSheetId="0">TITELBLAD!#REF!</definedName>
    <definedName name="_ftnref2" localSheetId="0">TITELBLAD!$A$64</definedName>
    <definedName name="_ftnref3" localSheetId="0">TITELBLAD!$A$68</definedName>
    <definedName name="a">#REF!</definedName>
    <definedName name="_xlnm.Print_Area" localSheetId="2">'T2'!$A$1:$L$31</definedName>
    <definedName name="_xlnm.Print_Area" localSheetId="3">'T3'!$A$1:$N$29</definedName>
    <definedName name="_xlnm.Print_Area" localSheetId="4">'T4'!$A$1:$K$51</definedName>
    <definedName name="_xlnm.Print_Area" localSheetId="0">TITELBLAD!$A$1:$Q$65</definedName>
    <definedName name="_xlnm.Print_Titles" localSheetId="4">'T4'!$2:$2</definedName>
    <definedName name="Aftakklem_LS" localSheetId="4">'[1]BASISPRIJZEN MATERIAAL'!$I$188</definedName>
    <definedName name="Aftakklem_LS" localSheetId="0">'[2]BASISPRIJZEN MATERIAAL'!$I$188</definedName>
    <definedName name="Aftakklem_LS">'[1]BASISPRIJZEN MATERIAAL'!$I$188</definedName>
    <definedName name="Codes" localSheetId="4">'[3]Codes des IM'!$B$2:$D$23</definedName>
    <definedName name="Codes" localSheetId="0">'[4]Codes des IM'!$B$2:$D$23</definedName>
    <definedName name="Codes">'[3]Codes des IM'!$B$2:$D$23</definedName>
    <definedName name="Forfaitair_feeder">75000</definedName>
    <definedName name="Hangslot" localSheetId="4">'[1]BASISPRIJZEN MATERIAAL'!$I$138</definedName>
    <definedName name="Hangslot" localSheetId="0">'[2]BASISPRIJZEN MATERIAAL'!$I$138</definedName>
    <definedName name="Hangslot">'[1]BASISPRIJZEN MATERIAAL'!$I$138</definedName>
    <definedName name="Kabelschoen_HS" localSheetId="4">'[1]BASISPRIJZEN MATERIAAL'!$I$201</definedName>
    <definedName name="Kabelschoen_HS" localSheetId="0">'[2]BASISPRIJZEN MATERIAAL'!$I$201</definedName>
    <definedName name="Kabelschoen_HS">'[1]BASISPRIJZEN MATERIAAL'!$I$201</definedName>
    <definedName name="Kabelschoen_LS" localSheetId="4">'[1]BASISPRIJZEN MATERIAAL'!$I$198</definedName>
    <definedName name="Kabelschoen_LS" localSheetId="0">'[2]BASISPRIJZEN MATERIAAL'!$I$198</definedName>
    <definedName name="Kabelschoen_LS">'[1]BASISPRIJZEN MATERIAAL'!$I$198</definedName>
    <definedName name="Kit_kunststof_AL" localSheetId="4">'[1]BASISPRIJZEN MATERIAAL'!$I$190</definedName>
    <definedName name="Kit_kunststof_AL" localSheetId="0">'[2]BASISPRIJZEN MATERIAAL'!$I$190</definedName>
    <definedName name="Kit_kunststof_AL">'[1]BASISPRIJZEN MATERIAAL'!$I$190</definedName>
    <definedName name="Kit_kunststof_papierlood" localSheetId="4">'[1]BASISPRIJZEN MATERIAAL'!$I$191</definedName>
    <definedName name="Kit_kunststof_papierlood" localSheetId="0">'[2]BASISPRIJZEN MATERIAAL'!$I$191</definedName>
    <definedName name="Kit_kunststof_papierlood">'[1]BASISPRIJZEN MATERIAAL'!$I$191</definedName>
    <definedName name="Kit_papierlood" localSheetId="4">'[1]BASISPRIJZEN MATERIAAL'!$I$189</definedName>
    <definedName name="Kit_papierlood" localSheetId="0">'[2]BASISPRIJZEN MATERIAAL'!$I$189</definedName>
    <definedName name="Kit_papierlood">'[1]BASISPRIJZEN MATERIAAL'!$I$189</definedName>
    <definedName name="Klein_materiaal_10">10</definedName>
    <definedName name="Klein_materiaal_100">100</definedName>
    <definedName name="Klein_materiaal_25">25</definedName>
    <definedName name="Plaat_postnummer_telefoon" localSheetId="4">'[1]BASISPRIJZEN MATERIAAL'!$I$160</definedName>
    <definedName name="Plaat_postnummer_telefoon" localSheetId="0">'[2]BASISPRIJZEN MATERIAAL'!$I$160</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 localSheetId="4">'[1]BASISPRIJZEN MATERIAAL'!$I$159</definedName>
    <definedName name="Sleutelkastje" localSheetId="0">'[2]BASISPRIJZEN MATERIAAL'!$I$159</definedName>
    <definedName name="Sleutelkastje">'[1]BASISPRIJZEN MATERIAAL'!$I$159</definedName>
    <definedName name="Slot_voor_sleutelkastje" localSheetId="4">'[1]BASISPRIJZEN MATERIAAL'!$I$158</definedName>
    <definedName name="Slot_voor_sleutelkastje" localSheetId="0">'[2]BASISPRIJZEN MATERIAAL'!$I$158</definedName>
    <definedName name="Slot_voor_sleutelkastje">'[1]BASISPRIJZEN MATERIAAL'!$I$158</definedName>
    <definedName name="Terminal_kunststof" localSheetId="4">'[1]BASISPRIJZEN MATERIAAL'!$I$195</definedName>
    <definedName name="Terminal_kunststof" localSheetId="0">'[2]BASISPRIJZEN MATERIAAL'!$I$195</definedName>
    <definedName name="Terminal_kunststof">'[1]BASISPRIJZEN MATERIAAL'!$I$195</definedName>
    <definedName name="Terminal_LS" localSheetId="4">'[1]BASISPRIJZEN MATERIAAL'!$I$200</definedName>
    <definedName name="Terminal_LS" localSheetId="0">'[2]BASISPRIJZEN MATERIAAL'!$I$200</definedName>
    <definedName name="Terminal_LS">'[1]BASISPRIJZEN MATERIAAL'!$I$200</definedName>
    <definedName name="Traduction1" localSheetId="4">'[3]Codes des IM'!$A$28:$D$1853</definedName>
    <definedName name="Traduction1" localSheetId="0">'[4]Codes des IM'!$A$28:$D$1853</definedName>
    <definedName name="Traduction1">'[3]Codes des IM'!$A$28:$D$1853</definedName>
    <definedName name="Verbinder_kunststof_M4" localSheetId="4">'[1]BASISPRIJZEN MATERIAAL'!$I$192</definedName>
    <definedName name="Verbinder_kunststof_M4" localSheetId="0">'[2]BASISPRIJZEN MATERIAAL'!$I$192</definedName>
    <definedName name="Verbinder_kunststof_M4">'[1]BASISPRIJZEN MATERIAAL'!$I$192</definedName>
    <definedName name="Verbinder_kunststof_papierlood_M3" localSheetId="4">'[1]BASISPRIJZEN MATERIAAL'!$I$192</definedName>
    <definedName name="Verbinder_kunststof_papierlood_M3" localSheetId="0">'[2]BASISPRIJZEN MATERIAAL'!$I$192</definedName>
    <definedName name="Verbinder_kunststof_papierlood_M3">'[1]BASISPRIJZEN MATERIAAL'!$I$192</definedName>
    <definedName name="Verbinder_papierlood_M3" localSheetId="4">'[1]BASISPRIJZEN MATERIAAL'!$I$192</definedName>
    <definedName name="Verbinder_papierlood_M3" localSheetId="0">'[2]BASISPRIJZEN MATERIAAL'!$I$192</definedName>
    <definedName name="Verbinder_papierlood_M3">'[1]BASISPRIJZEN MATERIAAL'!$I$192</definedName>
    <definedName name="Wikkeldoos_LS" localSheetId="4">'[1]BASISPRIJZEN MATERIAAL'!$I$199</definedName>
    <definedName name="Wikkeldoos_LS" localSheetId="0">'[2]BASISPRIJZEN MATERIAAL'!$I$199</definedName>
    <definedName name="Wikkeldoos_LS">'[1]BASISPRIJZEN MATERIAAL'!$I$199</definedName>
    <definedName name="Z_C8C7977F_B6BF_432B_A1A7_559450D521AF_.wvu.PrintArea" localSheetId="4" hidden="1">'T4'!$A$1:$K$51</definedName>
    <definedName name="Z_C8C7977F_B6BF_432B_A1A7_559450D521AF_.wvu.PrintArea" localSheetId="0" hidden="1">TITELBLAD!$A$1:$Q$67</definedName>
    <definedName name="Z_C8C7977F_B6BF_432B_A1A7_559450D521AF_.wvu.PrintTitles" localSheetId="4" hidden="1">'T4'!$2:$2</definedName>
  </definedNames>
  <calcPr calcId="171027"/>
</workbook>
</file>

<file path=xl/calcChain.xml><?xml version="1.0" encoding="utf-8"?>
<calcChain xmlns="http://schemas.openxmlformats.org/spreadsheetml/2006/main">
  <c r="F48" i="6" l="1"/>
  <c r="E47" i="6"/>
  <c r="E48" i="6" s="1"/>
  <c r="D46" i="6"/>
  <c r="D47" i="6" s="1"/>
  <c r="D48" i="6" s="1"/>
  <c r="H45" i="6"/>
  <c r="C45" i="6"/>
  <c r="C46" i="6" s="1"/>
  <c r="F35" i="6"/>
  <c r="E35" i="6"/>
  <c r="D35" i="6"/>
  <c r="C35" i="6"/>
  <c r="H34" i="6"/>
  <c r="H33" i="6"/>
  <c r="H32" i="6"/>
  <c r="H35" i="6" s="1"/>
  <c r="H31" i="6"/>
  <c r="B31" i="6"/>
  <c r="B45" i="6" s="1"/>
  <c r="C30" i="6"/>
  <c r="C44" i="6" s="1"/>
  <c r="I24" i="6"/>
  <c r="F23" i="6"/>
  <c r="F24" i="6" s="1"/>
  <c r="H22" i="6"/>
  <c r="J34" i="6" s="1"/>
  <c r="E22" i="6"/>
  <c r="E23" i="6" s="1"/>
  <c r="E24" i="6" s="1"/>
  <c r="D21" i="6"/>
  <c r="D23" i="6" s="1"/>
  <c r="D24" i="6" s="1"/>
  <c r="C20" i="6"/>
  <c r="H20" i="6" s="1"/>
  <c r="J32" i="6" s="1"/>
  <c r="B20" i="6"/>
  <c r="B32" i="6" s="1"/>
  <c r="B46" i="6" s="1"/>
  <c r="H19" i="6"/>
  <c r="J31" i="6" s="1"/>
  <c r="B19" i="6"/>
  <c r="C18" i="6"/>
  <c r="E8" i="6"/>
  <c r="B21" i="6" s="1"/>
  <c r="B33" i="6" s="1"/>
  <c r="B47" i="6" s="1"/>
  <c r="D8" i="6"/>
  <c r="D18" i="6" s="1"/>
  <c r="C6" i="6"/>
  <c r="C5" i="6"/>
  <c r="C2" i="6"/>
  <c r="E25" i="3"/>
  <c r="E27" i="3" s="1"/>
  <c r="C21" i="4" s="1"/>
  <c r="C23" i="4" s="1"/>
  <c r="D25" i="3"/>
  <c r="D27" i="3" s="1"/>
  <c r="B21" i="4" s="1"/>
  <c r="E17" i="3"/>
  <c r="D17" i="3"/>
  <c r="E16" i="3"/>
  <c r="D16" i="3"/>
  <c r="E15" i="3"/>
  <c r="D15" i="3"/>
  <c r="C2" i="3"/>
  <c r="E25" i="1"/>
  <c r="D25" i="1"/>
  <c r="E17" i="1"/>
  <c r="D17" i="1"/>
  <c r="E16" i="1"/>
  <c r="D16" i="1"/>
  <c r="E15" i="1"/>
  <c r="D15" i="1"/>
  <c r="C2" i="1"/>
  <c r="C20" i="4"/>
  <c r="B20" i="4"/>
  <c r="A13" i="4"/>
  <c r="A10" i="4"/>
  <c r="C6" i="4"/>
  <c r="B6" i="4"/>
  <c r="B2" i="6" s="1"/>
  <c r="C4" i="4"/>
  <c r="C3" i="4"/>
  <c r="A63" i="2"/>
  <c r="A60" i="2"/>
  <c r="A57" i="2"/>
  <c r="A54" i="2"/>
  <c r="B23" i="4" l="1"/>
  <c r="C25" i="4" s="1"/>
  <c r="H46" i="6"/>
  <c r="C47" i="6"/>
  <c r="B19" i="4"/>
  <c r="E18" i="6"/>
  <c r="C19" i="4"/>
  <c r="B2" i="1"/>
  <c r="F8" i="6"/>
  <c r="H21" i="6"/>
  <c r="J33" i="6" s="1"/>
  <c r="J35" i="6" s="1"/>
  <c r="C23" i="6"/>
  <c r="C24" i="6" s="1"/>
  <c r="D30" i="6"/>
  <c r="D44" i="6" s="1"/>
  <c r="E30" i="6"/>
  <c r="E44" i="6" s="1"/>
  <c r="B2" i="3"/>
  <c r="F30" i="6" l="1"/>
  <c r="F44" i="6" s="1"/>
  <c r="B22" i="6"/>
  <c r="B34" i="6" s="1"/>
  <c r="B48" i="6" s="1"/>
  <c r="F18" i="6"/>
  <c r="H23" i="6"/>
  <c r="H24" i="6" s="1"/>
  <c r="C48" i="6"/>
  <c r="H48" i="6" s="1"/>
  <c r="H47" i="6"/>
</calcChain>
</file>

<file path=xl/sharedStrings.xml><?xml version="1.0" encoding="utf-8"?>
<sst xmlns="http://schemas.openxmlformats.org/spreadsheetml/2006/main" count="123" uniqueCount="98">
  <si>
    <t>In rekening te brengen notionele intrestaftrek</t>
  </si>
  <si>
    <t>Statutaire aanslagvoet</t>
  </si>
  <si>
    <t>Notionele intrestaftrek</t>
  </si>
  <si>
    <t>Aandeel Vlaamse Gewest (%)</t>
  </si>
  <si>
    <t>Omschrijving</t>
  </si>
  <si>
    <t>boekjaar</t>
  </si>
  <si>
    <t>In rekening te brengen notionele intrestaftrek voor:</t>
  </si>
  <si>
    <t>Fiscaal niet-aftrekbare afschrijvingen op herwaarderingsmeerwaarden</t>
  </si>
  <si>
    <t>Afschrijvingen van de meerwaarde o.b.v. de iRAB</t>
  </si>
  <si>
    <t>Afschrijvingen van de meerwaarde o.b.v. de historische indexatie</t>
  </si>
  <si>
    <t xml:space="preserve">In rekening te brengen fiscaal niet-aftrekbare afschrijvingen op herwaarderingsmeerwaarden voor: </t>
  </si>
  <si>
    <t>Bijkomende opmerking:</t>
  </si>
  <si>
    <t>DISTRIBUTIENETBEHEERDER :</t>
  </si>
  <si>
    <t>ONDERNEMINGSNUMMER:</t>
  </si>
  <si>
    <t>BTW-REGIME:</t>
  </si>
  <si>
    <t>WERKMAATSCHAPPIJ:</t>
  </si>
  <si>
    <t>ACTIVITEIT :</t>
  </si>
  <si>
    <t>elektriciteit</t>
  </si>
  <si>
    <t>In het kader van volgende reguleringsperiode:</t>
  </si>
  <si>
    <t>van</t>
  </si>
  <si>
    <t>tot en met</t>
  </si>
  <si>
    <t>Rapportering over boekjaren:</t>
  </si>
  <si>
    <t>ex-ante</t>
  </si>
  <si>
    <t xml:space="preserve">Het rapporteringsmodel heeft als doel om via een standaardformaat tegemoet te komen aan de informatiebehoeften van de VREG </t>
  </si>
  <si>
    <t>In dit rapporteringsmodel worden de tabellen en bijkomend aan te leveren informatie opgenomen die moeten worden gebruikt in het kader van</t>
  </si>
  <si>
    <t xml:space="preserve">om, indien nodig, nog bijkomende inlichtingen buiten dit rapporteringsmodel op te vragen. Dit rapporteringsmodel maakt integraal deel uit van </t>
  </si>
  <si>
    <t xml:space="preserve">de methoden voor het berekenen en vastleggen van de tarifaire voorwaarden inzake de aansluiting op en toegang tot de distributienetten. </t>
  </si>
  <si>
    <t>van de commissaris van de distributienetbeheerder.</t>
  </si>
  <si>
    <t>Op ex-ante basis (gebudgetteerde waarden) is een controleverklaring van de commissaris dus niet vereist.</t>
  </si>
  <si>
    <t>Legenda celkleuren</t>
  </si>
  <si>
    <t>In te vullen door de distributienetbeheerder</t>
  </si>
  <si>
    <t>Berekende of overgenomen waarde waarvoor dus geen manuele input vereist is</t>
  </si>
  <si>
    <t>In te vullen door de VREG</t>
  </si>
  <si>
    <t>Cel die nog niet kan ingevuld worden met de huidig beschikbare informatie</t>
  </si>
  <si>
    <t>Tabellen</t>
  </si>
  <si>
    <t>Budget</t>
  </si>
  <si>
    <t>Realiteit</t>
  </si>
  <si>
    <t>Distributienetbeheerder:</t>
  </si>
  <si>
    <t>Activiteit:</t>
  </si>
  <si>
    <t>in detail worden samengesteld en verklaard conform de bepalingen in Bijlage 3 van de tariefmethodologie.</t>
  </si>
  <si>
    <t>jaar</t>
  </si>
  <si>
    <t>TABEL 1: Algemeen overzicht</t>
  </si>
  <si>
    <t>Gelieve positieve waarden in te geven voor kosten (indien debetsaldo) en opbrengsten (indien creditsaldo), en omgekeerd.</t>
  </si>
  <si>
    <t>(+) ==&gt; Tekort, meer kosten dan gebudgetteerd</t>
  </si>
  <si>
    <t>(-) ==&gt; Overschot, minder kosten dan gebudgetteerd</t>
  </si>
  <si>
    <t>Regulatoir saldo m.b.t. vennootschapsbelasting</t>
  </si>
  <si>
    <t>TABEL 2: Fiscaal niet-aftrekbare afschrijvingen op herwaarderingsmeerwaarden</t>
  </si>
  <si>
    <t>TABEL 3: Notionele intrestaftrek</t>
  </si>
  <si>
    <t>Gelieve positieve waarden in te geven voor activa (indien debetsaldo) en passiva (indien creditsaldo), en omgekeerd.</t>
  </si>
  <si>
    <t>Beslissing van de VREG</t>
  </si>
  <si>
    <t>INVLOED OP HET RESULTAAT</t>
  </si>
  <si>
    <t>Saldo van het jaar</t>
  </si>
  <si>
    <t>TOTAAL</t>
  </si>
  <si>
    <t>Totaal</t>
  </si>
  <si>
    <t>Resterend saldo terug te nemen</t>
  </si>
  <si>
    <t>(1)</t>
  </si>
  <si>
    <t>(2)</t>
  </si>
  <si>
    <r>
      <rPr>
        <b/>
        <sz val="10"/>
        <rFont val="Arial"/>
        <family val="2"/>
      </rPr>
      <t>Terugname</t>
    </r>
    <r>
      <rPr>
        <sz val="10"/>
        <rFont val="Arial"/>
        <family val="2"/>
      </rPr>
      <t xml:space="preserve"> van het saldo in het resultaat van het exploitatiejaar (volgens afspraak met VREG)</t>
    </r>
  </si>
  <si>
    <t xml:space="preserve">in het </t>
  </si>
  <si>
    <t xml:space="preserve">    Totale jaarlijkse impact</t>
  </si>
  <si>
    <t>(+) ==&gt; Teruggave overschot, verlaging van de tarieven;</t>
  </si>
  <si>
    <t xml:space="preserve">(-) ==&gt; Recuperatie tekort, verhoging van de tarieven </t>
  </si>
  <si>
    <t>Overlopende rekeningen</t>
  </si>
  <si>
    <t>Saldo</t>
  </si>
  <si>
    <t>(-) Credit saldo</t>
  </si>
  <si>
    <t>(+) Debet saldo</t>
  </si>
  <si>
    <r>
      <rPr>
        <b/>
        <sz val="10"/>
        <rFont val="Arial"/>
        <family val="2"/>
      </rPr>
      <t>Boeking</t>
    </r>
    <r>
      <rPr>
        <sz val="10"/>
        <rFont val="Arial"/>
        <family val="2"/>
      </rPr>
      <t xml:space="preserve"> van het saldo in het resultaat van het exploitatiejaar</t>
    </r>
  </si>
  <si>
    <t>TABEL 4: Opvolging regulatoir saldo m.b.t. vennootschapsbelasting (cfr tariefmethodologie VREG)</t>
  </si>
  <si>
    <t>REGULATOIRE SALDI M.B.T. VENNOOTSCHAPSBELASTING</t>
  </si>
  <si>
    <t>Evolutie saldo m.b.t. vennootschapsbelasting op overlopende rekeningen</t>
  </si>
  <si>
    <t>Het rapporteringsmodel dient in 1 exemplaar te worden opgeleverd, alsook onder elektronische vorm (Excel-formaat).</t>
  </si>
  <si>
    <r>
      <t xml:space="preserve">In geval van rapportering van de werkelijke cijfers </t>
    </r>
    <r>
      <rPr>
        <b/>
        <sz val="10"/>
        <rFont val="Arial"/>
        <family val="2"/>
      </rPr>
      <t xml:space="preserve">ex-post </t>
    </r>
    <r>
      <rPr>
        <sz val="10"/>
        <rFont val="Arial"/>
        <family val="2"/>
      </rPr>
      <t xml:space="preserve">dient het ingevulde rapporteringsmodel te zijn gewaarmerkt door een rapport van feitelijke bevindingen </t>
    </r>
  </si>
  <si>
    <t>In het titelblad (de identificatie) dient de distributienetbeheerder de velden: distributienetbeheerder, ondernemingsnummer, BTW-regime, werkmaatschappij, activiteit en het boekjaar waarover wordt gerapporteerd in te vullen. De distributienetbeheerder dient hierbij eveneens aan te geven of het een ex-ante of ex-post rapportering betreft. In de verdere tabellen van het rapporteringsmodel zijn de vergelijkbare velden gelinkt aan dit titelblad. Deze velden worden dus automatisch aangevuld.</t>
  </si>
  <si>
    <t>Bepaling van de in rekening te brengen endogene kosten m.b.t. specifieke elementen van de vennootschapsbelasting:</t>
  </si>
  <si>
    <t>Gelieve in een afzonderlijk verklarende nota een gedetailleerde onderbouw op te leveren voor het relatief aandeel van het Vlaams Gewest in de</t>
  </si>
  <si>
    <t>respectievelijke kosten van de gewestgrensoverschrijdende distributienetbeheerders. Hierbij dienen de percentages die in deze nota worden opgegeven</t>
  </si>
  <si>
    <t xml:space="preserve">Deze tabel toont de detailberekening van de in het toegelaten inkomen in rekening te brengen fiscaal niet-aftrekbare afschrijvingen op de meerwaarden m.b.t. historische indexatie en de iRAB. Hierbij dient voor de gewestgrensoverschrijdende distributienetbeheerders ook het relatief aandeel van het Vlaamse Gewest worden opgegeven conform de bepalingen in bijlage 3 van de tariefmethodologie.
</t>
  </si>
  <si>
    <t xml:space="preserve">Deze tabel laat een jaarlijkse opvolging toe van enerzijds de saldi m.b.t. vennootschapsbelasting die door de VREG werden goedgekeurd, en anderzijds de saldi die door de distributienetbeheerder jaar na jaar worden ingeboekt op het niveau van de resultaten en de overlopende rekeningen. Tenslotte blijkt uit deze tabel eveneens de inbaarheid van de vastgestelde verschillen tussen de door de VREG goedgekeurde en de door de distributienetbeheerder ingeboekte bedragen. </t>
  </si>
  <si>
    <t>RAPPORTERINGSMODEL M.B.T. SALDO VENNOOTSCHAPSBELASTING</t>
  </si>
  <si>
    <t>RICHTLIJNEN BIJ HET INVULLEN EN DE INTERPRETATIE VAN HET RAPPORTERINGSMODEL M.B.T. SALDO VENNOOTSCHAPSBELASTING</t>
  </si>
  <si>
    <t>TITELBLAD</t>
  </si>
  <si>
    <t>Fiscaal niet-aftrekbare afschrijvingen op herwaarderingsmeerwaarden (+)</t>
  </si>
  <si>
    <t>Notionele intrestaftrek (-)</t>
  </si>
  <si>
    <t>Totaal in rekening te brengen endogene kosten m.b.t. de correctie voor de vennootschapsbelasting</t>
  </si>
  <si>
    <t>Realiteit *</t>
  </si>
  <si>
    <t>*: Op ex-post basis dienen de gerapporteerde afschrijvingen voor de meerwaarden m.b.t. de historische indexatie en de iRAB overeen te stemmen met de in het rapporteringsmodel inzake endogene kosten (cfr bijlage 5 van de tariefmethodologie) gerapporteerde afschrijvingen in respectievelijk ‘tabel 5B’ en ‘tabel 5C’ voor de gereguleerde activiteit ‘elektriciteit’ en ‘tabel 5F’ en ‘tabel 5G’ voor de gereguleerde activiteit ‘gas’.</t>
  </si>
  <si>
    <t>teneinde een toegestaan inkomen uit de periodieke distributienettarieven voor elke distributienetbeheerder te kunnen bepalen.</t>
  </si>
  <si>
    <t xml:space="preserve">de bepaling van het toegestaan inkomen van de distributienetbeheerder. Desalniettemin behoudt de VREG zich de mogelijkheid  </t>
  </si>
  <si>
    <t>Deze tabel geeft een algemeen overzicht van de gerapporteerde gegevens. Bovendien blijkt eveneens het jaarlijks regulatoir saldo m.b.t. vennootschapsbelasting uit deze tabel. Dit saldo dient op haar beurt te worden opgenomen in 'tabel 7' van het rapporteringsmodel inzake exogene kosten (cfr bijlage 4 van de tariefmethodologie). 
Het budget voor het boekjaar 20XX vormt aldus de ex-ante startbasis en zal onderdeel uitmaken van het door de VREG toegelaten inkomen uit periodieke distributienettarieven voor endogene kosten voor het respectievelijke boekjaar. In het daaropvolgende boekjaar 20XX+1 worden de werkelijke gegevens voor boekjaar 20XX op ex-post basis gerapporteerd. Vervolgens kan het hieruit resulterende regulatoir saldo m.b.t. vennootschapsbelasting in het eerstvolgende toegelaten inkomen (20XX+2) inzake exogene kosten verwerkt worden en dit door de afbouw van het saldo in 'tabel 7' van het rapporteringsmodel inzake exogene kosten (cfr bijlage 4 van de tariefmethodologie) op te nemen, conform de bepalingen hieromtrent in de tariefmethodologie.</t>
  </si>
  <si>
    <t>Geschrapt en toegevoegd bij beslissing van de VREG van 6 juli 2018.</t>
  </si>
  <si>
    <t xml:space="preserve">[…] </t>
  </si>
  <si>
    <t>[Gelieve in een afzonderlijk verklarende nota aan te tonen dat bij de berekening van het gecorrigeerd bedrag aan risicokapitaal de bepalingen in het WIB 1992 werden gevolgd. Hierbij dient voor de gewestgrensoverschrijdende distributienetbeheerders ook het relatief aandeel van het Vlaamse Gewest worden opgegeven conform de bepalingen in bijlage 3 van de tariefmethodologie. Daarom dient in deze nota ook een gedetailleerde onderbouw worden opgegeven voor het relatief aandeel van het Vlaamse Gewest in de respectievelijke rubrieken van de gewestgrensoverschrijdende distributienetbeheerders. Hierbij dienen de percentages die in rekening worden genomen in detail worden samengesteld en verklaard conform de bepalingen in bijlage 3 van de tariefmethodologie.]</t>
  </si>
  <si>
    <t>[ONDERBOUWING BUDGET]</t>
  </si>
  <si>
    <t>[X]</t>
  </si>
  <si>
    <t>[…]</t>
  </si>
  <si>
    <t>[…] [Gecorrigeerd bedrag aan risicokapitaal (cfr bepalingen in WIB 1992)]</t>
  </si>
  <si>
    <t>Basistarief voor de notionele intrestaftrek (cfr […] [bepalingen in WIB 1992])</t>
  </si>
  <si>
    <t xml:space="preserve">[...] . 
[Deze tabel toont de detailberekening van de in het toegelaten inkomen in rekening te brengen notionele intrestaftrek voor boekjaar 20XX. Daarbij dient de distributienetbeheerder het gecorrigeerd bedrag aan risicokapitaal en de statutaire aanslagvoet in rekening te nemen. 
Gezien de timing van de ex-ante rapportering zal het basistarief voor de notionele intrestaftrek van boekjaar 20XX ex-ante door de VREG worden ingevuld en dit conform de bepalingen in het WIB 1992  voor zover de timing m.b.t. de vastlegging van het toegelaten inkomen 20XX dit toelaat. Indien de timing dit niet toelaat, zal de VREG ex-ante een zo getrouw mogelijke inschatting maken van het basistarief voor de notionele intrestaftrek van boekjaar 20XX. Op ex-post basis is het basistarief voor de notionele intrestaftrek van boekjaar 20XX uiteraard wel reeds gekend waardoor deze eenvoudig door de distributienetbeheerder zelf kan worden ingevuld.]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</si>
</sst>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0.00\ &quot;€&quot;;\-#,##0.00\ &quot;€&quot;"/>
    <numFmt numFmtId="44" formatCode="_-* #,##0.00\ &quot;€&quot;_-;\-* #,##0.00\ &quot;€&quot;_-;_-* &quot;-&quot;??\ &quot;€&quot;_-;_-@_-"/>
    <numFmt numFmtId="43" formatCode="_-* #,##0.00\ _€_-;\-* #,##0.00\ _€_-;_-* &quot;-&quot;??\ _€_-;_-@_-"/>
    <numFmt numFmtId="164" formatCode="#,##0.00\ &quot;€&quot;"/>
  </numFmts>
  <fonts count="57" x14ac:knownFonts="1">
    <font>
      <sz val="10"/>
      <name val="Arial"/>
    </font>
    <font>
      <sz val="10"/>
      <name val="Arial"/>
      <family val="2"/>
    </font>
    <font>
      <sz val="10"/>
      <name val="Arial"/>
      <family val="2"/>
    </font>
    <font>
      <b/>
      <sz val="10"/>
      <name val="Arial"/>
      <family val="2"/>
    </font>
    <font>
      <i/>
      <sz val="10"/>
      <name val="Arial"/>
      <family val="2"/>
    </font>
    <font>
      <b/>
      <u/>
      <sz val="10"/>
      <name val="Arial"/>
      <family val="2"/>
    </font>
    <font>
      <b/>
      <sz val="12"/>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8"/>
      <name val="Calibri"/>
      <family val="2"/>
    </font>
    <font>
      <sz val="10"/>
      <color indexed="8"/>
      <name val="MS Sans Serif"/>
      <family val="2"/>
    </font>
    <font>
      <b/>
      <sz val="18"/>
      <color indexed="56"/>
      <name val="Cambria"/>
      <family val="2"/>
    </font>
    <font>
      <b/>
      <sz val="11"/>
      <color indexed="8"/>
      <name val="Calibri"/>
      <family val="2"/>
    </font>
    <font>
      <sz val="11"/>
      <color indexed="10"/>
      <name val="Calibri"/>
      <family val="2"/>
    </font>
    <font>
      <sz val="11"/>
      <name val="Arial"/>
      <family val="2"/>
    </font>
    <font>
      <sz val="10"/>
      <name val="Tahoma"/>
      <family val="2"/>
    </font>
    <font>
      <u/>
      <sz val="10"/>
      <color indexed="12"/>
      <name val="Arial"/>
      <family val="2"/>
    </font>
    <font>
      <b/>
      <sz val="11"/>
      <name val="Arial"/>
      <family val="2"/>
    </font>
    <font>
      <u/>
      <sz val="10"/>
      <name val="Arial"/>
      <family val="2"/>
    </font>
    <font>
      <b/>
      <i/>
      <sz val="10"/>
      <name val="Arial"/>
      <family val="2"/>
    </font>
    <font>
      <i/>
      <sz val="8"/>
      <name val="Arial"/>
      <family val="2"/>
    </font>
    <font>
      <b/>
      <sz val="14"/>
      <name val="Arial"/>
      <family val="2"/>
    </font>
    <font>
      <b/>
      <u/>
      <sz val="12"/>
      <name val="Arial"/>
      <family val="2"/>
    </font>
    <font>
      <sz val="13"/>
      <name val="Arial"/>
      <family val="2"/>
    </font>
    <font>
      <b/>
      <sz val="13"/>
      <name val="Arial"/>
      <family val="2"/>
    </font>
    <font>
      <i/>
      <sz val="9"/>
      <name val="Arial"/>
      <family val="2"/>
    </font>
    <font>
      <b/>
      <u/>
      <sz val="11"/>
      <name val="Arial"/>
      <family val="2"/>
    </font>
    <font>
      <b/>
      <i/>
      <sz val="12"/>
      <name val="Arial"/>
      <family val="2"/>
    </font>
    <font>
      <sz val="12"/>
      <name val="Arial"/>
      <family val="2"/>
    </font>
    <font>
      <b/>
      <sz val="8"/>
      <name val="Arial"/>
      <family val="2"/>
    </font>
    <font>
      <sz val="11"/>
      <color theme="1"/>
      <name val="Calibri"/>
      <family val="2"/>
      <scheme val="minor"/>
    </font>
    <font>
      <sz val="8"/>
      <color theme="1"/>
      <name val="Arial"/>
      <family val="2"/>
    </font>
    <font>
      <sz val="10"/>
      <color theme="0"/>
      <name val="Arial"/>
      <family val="2"/>
    </font>
    <font>
      <sz val="11"/>
      <name val="Calibri"/>
      <family val="2"/>
      <scheme val="minor"/>
    </font>
    <font>
      <b/>
      <sz val="8"/>
      <color theme="0"/>
      <name val="Arial"/>
      <family val="2"/>
    </font>
    <font>
      <strike/>
      <sz val="10"/>
      <color rgb="FF00B050"/>
      <name val="Arial"/>
      <family val="2"/>
    </font>
    <font>
      <sz val="10"/>
      <color rgb="FF00B050"/>
      <name val="Arial"/>
      <family val="2"/>
    </font>
    <font>
      <b/>
      <sz val="20"/>
      <color theme="0"/>
      <name val="Arial"/>
      <family val="2"/>
    </font>
    <font>
      <strike/>
      <sz val="10"/>
      <name val="Arial"/>
      <family val="2"/>
    </font>
  </fonts>
  <fills count="3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B3"/>
        <bgColor indexed="64"/>
      </patternFill>
    </fill>
    <fill>
      <patternFill patternType="solid">
        <fgColor theme="3" tint="0.79998168889431442"/>
        <bgColor indexed="64"/>
      </patternFill>
    </fill>
    <fill>
      <patternFill patternType="lightUp">
        <bgColor theme="0"/>
      </patternFill>
    </fill>
    <fill>
      <patternFill patternType="solid">
        <fgColor theme="3" tint="0.79995117038483843"/>
        <bgColor indexed="64"/>
      </patternFill>
    </fill>
    <fill>
      <patternFill patternType="solid">
        <fgColor theme="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thin">
        <color indexed="64"/>
      </bottom>
      <diagonal/>
    </border>
  </borders>
  <cellStyleXfs count="194">
    <xf numFmtId="0" fontId="0" fillId="0" borderId="0"/>
    <xf numFmtId="0" fontId="2" fillId="0" borderId="0"/>
    <xf numFmtId="0" fontId="7" fillId="2" borderId="0" applyNumberFormat="0" applyBorder="0" applyAlignment="0" applyProtection="0"/>
    <xf numFmtId="0" fontId="8" fillId="12" borderId="1" applyNumberFormat="0" applyAlignment="0" applyProtection="0"/>
    <xf numFmtId="0" fontId="9" fillId="13"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34" fillId="0" borderId="0" applyNumberFormat="0" applyFill="0" applyBorder="0" applyAlignment="0" applyProtection="0">
      <alignment vertical="top"/>
      <protection locked="0"/>
    </xf>
    <xf numFmtId="0" fontId="15" fillId="4" borderId="1"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0" fontId="16" fillId="0" borderId="3" applyNumberFormat="0" applyFill="0" applyAlignment="0" applyProtection="0"/>
    <xf numFmtId="43" fontId="2" fillId="0" borderId="0" applyFont="0" applyFill="0" applyBorder="0" applyAlignment="0" applyProtection="0"/>
    <xf numFmtId="43" fontId="48" fillId="0" borderId="0" applyFont="0" applyFill="0" applyBorder="0" applyAlignment="0" applyProtection="0"/>
    <xf numFmtId="43" fontId="2" fillId="0" borderId="0" applyFont="0" applyFill="0" applyBorder="0" applyAlignment="0" applyProtection="0"/>
    <xf numFmtId="0" fontId="17" fillId="14" borderId="0" applyNumberFormat="0" applyBorder="0" applyAlignment="0" applyProtection="0"/>
    <xf numFmtId="0" fontId="2"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 fillId="0" borderId="0"/>
    <xf numFmtId="0" fontId="2"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 fillId="0" borderId="0"/>
    <xf numFmtId="0" fontId="48" fillId="0" borderId="0"/>
    <xf numFmtId="0" fontId="48" fillId="0" borderId="0"/>
    <xf numFmtId="0" fontId="48" fillId="0" borderId="0"/>
    <xf numFmtId="0" fontId="48" fillId="0" borderId="0"/>
    <xf numFmtId="0" fontId="48" fillId="0" borderId="0"/>
    <xf numFmtId="0" fontId="2" fillId="0" borderId="0"/>
    <xf numFmtId="0" fontId="2" fillId="0" borderId="0"/>
    <xf numFmtId="0" fontId="2" fillId="15" borderId="7" applyNumberFormat="0" applyFont="0" applyAlignment="0" applyProtection="0"/>
    <xf numFmtId="0" fontId="18" fillId="12"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8" fillId="0" borderId="0" applyFont="0" applyFill="0" applyBorder="0" applyAlignment="0" applyProtection="0"/>
    <xf numFmtId="4" fontId="19" fillId="14" borderId="9" applyNumberFormat="0" applyProtection="0">
      <alignment vertical="center"/>
    </xf>
    <xf numFmtId="4" fontId="20" fillId="16" borderId="9" applyNumberFormat="0" applyProtection="0">
      <alignment vertical="center"/>
    </xf>
    <xf numFmtId="4" fontId="19" fillId="16" borderId="9" applyNumberFormat="0" applyProtection="0">
      <alignment horizontal="left" vertical="center" indent="1"/>
    </xf>
    <xf numFmtId="0" fontId="19" fillId="16" borderId="9" applyNumberFormat="0" applyProtection="0">
      <alignment horizontal="left" vertical="top" indent="1"/>
    </xf>
    <xf numFmtId="4" fontId="19" fillId="17" borderId="0" applyNumberFormat="0" applyProtection="0">
      <alignment horizontal="left" vertical="center" indent="1"/>
    </xf>
    <xf numFmtId="4" fontId="19" fillId="18" borderId="0" applyNumberFormat="0" applyProtection="0">
      <alignment horizontal="left" vertical="center" indent="1"/>
    </xf>
    <xf numFmtId="4" fontId="21" fillId="2" borderId="9" applyNumberFormat="0" applyProtection="0">
      <alignment horizontal="right" vertical="center"/>
    </xf>
    <xf numFmtId="4" fontId="21" fillId="5" borderId="9" applyNumberFormat="0" applyProtection="0">
      <alignment horizontal="right" vertical="center"/>
    </xf>
    <xf numFmtId="4" fontId="21" fillId="9" borderId="9" applyNumberFormat="0" applyProtection="0">
      <alignment horizontal="right" vertical="center"/>
    </xf>
    <xf numFmtId="4" fontId="21" fillId="7" borderId="9" applyNumberFormat="0" applyProtection="0">
      <alignment horizontal="right" vertical="center"/>
    </xf>
    <xf numFmtId="4" fontId="21" fillId="8" borderId="9" applyNumberFormat="0" applyProtection="0">
      <alignment horizontal="right" vertical="center"/>
    </xf>
    <xf numFmtId="4" fontId="21" fillId="11" borderId="9" applyNumberFormat="0" applyProtection="0">
      <alignment horizontal="right" vertical="center"/>
    </xf>
    <xf numFmtId="4" fontId="21" fillId="10" borderId="9" applyNumberFormat="0" applyProtection="0">
      <alignment horizontal="right" vertical="center"/>
    </xf>
    <xf numFmtId="4" fontId="21" fillId="19" borderId="9" applyNumberFormat="0" applyProtection="0">
      <alignment horizontal="right" vertical="center"/>
    </xf>
    <xf numFmtId="4" fontId="21" fillId="6" borderId="9" applyNumberFormat="0" applyProtection="0">
      <alignment horizontal="right" vertical="center"/>
    </xf>
    <xf numFmtId="4" fontId="19" fillId="20" borderId="10" applyNumberFormat="0" applyProtection="0">
      <alignment horizontal="left" vertical="center" indent="1"/>
    </xf>
    <xf numFmtId="4" fontId="21" fillId="21" borderId="0" applyNumberFormat="0" applyProtection="0">
      <alignment horizontal="left" vertical="center" indent="1"/>
    </xf>
    <xf numFmtId="4" fontId="22" fillId="22" borderId="0" applyNumberFormat="0" applyProtection="0">
      <alignment horizontal="left" vertical="center" indent="1"/>
    </xf>
    <xf numFmtId="4" fontId="21" fillId="18" borderId="9" applyNumberFormat="0" applyProtection="0">
      <alignment horizontal="right" vertical="center"/>
    </xf>
    <xf numFmtId="4" fontId="21" fillId="21" borderId="0" applyNumberFormat="0" applyProtection="0">
      <alignment horizontal="left" vertical="center" indent="1"/>
    </xf>
    <xf numFmtId="4" fontId="21" fillId="17" borderId="0" applyNumberFormat="0" applyProtection="0">
      <alignment horizontal="left" vertical="center" indent="1"/>
    </xf>
    <xf numFmtId="0" fontId="2" fillId="22" borderId="9" applyNumberFormat="0" applyProtection="0">
      <alignment horizontal="left" vertical="center" indent="1"/>
    </xf>
    <xf numFmtId="0" fontId="2" fillId="22" borderId="9" applyNumberFormat="0" applyProtection="0">
      <alignment horizontal="left" vertical="top" indent="1"/>
    </xf>
    <xf numFmtId="0" fontId="2" fillId="17" borderId="9" applyNumberFormat="0" applyProtection="0">
      <alignment horizontal="left" vertical="center" indent="1"/>
    </xf>
    <xf numFmtId="0" fontId="2" fillId="17" borderId="9" applyNumberFormat="0" applyProtection="0">
      <alignment horizontal="left" vertical="top" indent="1"/>
    </xf>
    <xf numFmtId="0" fontId="2" fillId="23" borderId="9" applyNumberFormat="0" applyProtection="0">
      <alignment horizontal="left" vertical="center" indent="1"/>
    </xf>
    <xf numFmtId="0" fontId="2" fillId="23" borderId="9" applyNumberFormat="0" applyProtection="0">
      <alignment horizontal="left" vertical="top" indent="1"/>
    </xf>
    <xf numFmtId="0" fontId="2" fillId="24" borderId="9" applyNumberFormat="0" applyProtection="0">
      <alignment horizontal="left" vertical="center" indent="1"/>
    </xf>
    <xf numFmtId="0" fontId="2" fillId="24" borderId="9" applyNumberFormat="0" applyProtection="0">
      <alignment horizontal="left" vertical="top" indent="1"/>
    </xf>
    <xf numFmtId="0" fontId="2" fillId="25" borderId="11" applyNumberFormat="0">
      <protection locked="0"/>
    </xf>
    <xf numFmtId="4" fontId="21" fillId="26" borderId="9" applyNumberFormat="0" applyProtection="0">
      <alignment vertical="center"/>
    </xf>
    <xf numFmtId="4" fontId="23" fillId="26" borderId="9" applyNumberFormat="0" applyProtection="0">
      <alignment vertical="center"/>
    </xf>
    <xf numFmtId="4" fontId="21" fillId="26" borderId="9" applyNumberFormat="0" applyProtection="0">
      <alignment horizontal="left" vertical="center" indent="1"/>
    </xf>
    <xf numFmtId="0" fontId="21" fillId="26" borderId="9" applyNumberFormat="0" applyProtection="0">
      <alignment horizontal="left" vertical="top" indent="1"/>
    </xf>
    <xf numFmtId="4" fontId="21" fillId="21" borderId="9" applyNumberFormat="0" applyProtection="0">
      <alignment horizontal="right" vertical="center"/>
    </xf>
    <xf numFmtId="4" fontId="23" fillId="21" borderId="9" applyNumberFormat="0" applyProtection="0">
      <alignment horizontal="right" vertical="center"/>
    </xf>
    <xf numFmtId="4" fontId="21" fillId="18" borderId="9" applyNumberFormat="0" applyProtection="0">
      <alignment horizontal="left" vertical="center" indent="1"/>
    </xf>
    <xf numFmtId="4" fontId="21" fillId="18" borderId="9" applyNumberFormat="0" applyProtection="0">
      <alignment horizontal="left" vertical="center" indent="1"/>
    </xf>
    <xf numFmtId="0" fontId="21" fillId="17" borderId="9" applyNumberFormat="0" applyProtection="0">
      <alignment horizontal="left" vertical="top" indent="1"/>
    </xf>
    <xf numFmtId="4" fontId="24" fillId="27" borderId="0" applyNumberFormat="0" applyProtection="0">
      <alignment horizontal="left" vertical="center" indent="1"/>
    </xf>
    <xf numFmtId="4" fontId="25" fillId="21" borderId="9" applyNumberFormat="0" applyProtection="0">
      <alignment horizontal="right" vertical="center"/>
    </xf>
    <xf numFmtId="0" fontId="26" fillId="0" borderId="0" applyNumberFormat="0" applyFill="0" applyBorder="0" applyAlignment="0" applyProtection="0"/>
    <xf numFmtId="0" fontId="2" fillId="0" borderId="0">
      <alignment vertical="top"/>
    </xf>
    <xf numFmtId="0" fontId="2" fillId="0" borderId="0">
      <alignment vertical="top"/>
    </xf>
    <xf numFmtId="0" fontId="2" fillId="0" borderId="0"/>
    <xf numFmtId="0" fontId="2" fillId="0" borderId="0"/>
    <xf numFmtId="0" fontId="2" fillId="0" borderId="0">
      <alignment vertical="top"/>
    </xf>
    <xf numFmtId="0" fontId="2" fillId="0" borderId="0"/>
    <xf numFmtId="0" fontId="2" fillId="0" borderId="0">
      <alignment vertical="top"/>
    </xf>
    <xf numFmtId="0" fontId="2" fillId="0" borderId="0"/>
    <xf numFmtId="0" fontId="48" fillId="0" borderId="0"/>
    <xf numFmtId="0" fontId="2" fillId="0" borderId="0">
      <alignment vertical="top"/>
    </xf>
    <xf numFmtId="0" fontId="27" fillId="0" borderId="0"/>
    <xf numFmtId="0" fontId="2" fillId="0" borderId="0">
      <alignment vertical="top"/>
    </xf>
    <xf numFmtId="0" fontId="2" fillId="0" borderId="0">
      <alignment vertical="top"/>
    </xf>
    <xf numFmtId="0" fontId="49" fillId="0" borderId="0"/>
    <xf numFmtId="0" fontId="2" fillId="0" borderId="0"/>
    <xf numFmtId="0" fontId="2" fillId="0" borderId="0"/>
    <xf numFmtId="0" fontId="28" fillId="0" borderId="0"/>
    <xf numFmtId="0" fontId="2" fillId="0" borderId="0"/>
    <xf numFmtId="0" fontId="21" fillId="0" borderId="0">
      <alignment vertical="top"/>
    </xf>
    <xf numFmtId="0" fontId="21" fillId="0" borderId="0">
      <alignment vertical="top"/>
    </xf>
    <xf numFmtId="0" fontId="29" fillId="0" borderId="0" applyNumberFormat="0" applyFill="0" applyBorder="0" applyAlignment="0" applyProtection="0"/>
    <xf numFmtId="0" fontId="30" fillId="0" borderId="12" applyNumberFormat="0" applyFill="0" applyAlignment="0" applyProtection="0"/>
    <xf numFmtId="44" fontId="1" fillId="0" borderId="0" applyFont="0" applyFill="0" applyBorder="0" applyAlignment="0" applyProtection="0"/>
    <xf numFmtId="44" fontId="2" fillId="0" borderId="0" applyFont="0" applyFill="0" applyBorder="0" applyAlignment="0" applyProtection="0"/>
    <xf numFmtId="0" fontId="31" fillId="0" borderId="0" applyNumberFormat="0" applyFill="0" applyBorder="0" applyAlignment="0" applyProtection="0"/>
  </cellStyleXfs>
  <cellXfs count="229">
    <xf numFmtId="0" fontId="0" fillId="0" borderId="0" xfId="0"/>
    <xf numFmtId="0" fontId="50" fillId="30" borderId="0" xfId="0" applyFont="1" applyFill="1" applyProtection="1"/>
    <xf numFmtId="0" fontId="0" fillId="30" borderId="0" xfId="0" applyFill="1" applyProtection="1"/>
    <xf numFmtId="0" fontId="0" fillId="30" borderId="0" xfId="0" applyFill="1" applyAlignment="1" applyProtection="1">
      <alignment horizontal="center"/>
    </xf>
    <xf numFmtId="0" fontId="0" fillId="30" borderId="0" xfId="0" applyFill="1" applyAlignment="1" applyProtection="1">
      <alignment vertical="top"/>
    </xf>
    <xf numFmtId="0" fontId="2" fillId="30" borderId="0" xfId="0" applyFont="1" applyFill="1" applyProtection="1"/>
    <xf numFmtId="0" fontId="50" fillId="30" borderId="0" xfId="0" applyFont="1" applyFill="1" applyAlignment="1" applyProtection="1">
      <alignment horizontal="left" vertical="center"/>
    </xf>
    <xf numFmtId="0" fontId="0" fillId="30" borderId="0" xfId="0" applyFill="1" applyAlignment="1" applyProtection="1">
      <alignment horizontal="left" vertical="center"/>
    </xf>
    <xf numFmtId="164" fontId="3" fillId="30" borderId="11" xfId="191" applyNumberFormat="1" applyFont="1" applyFill="1" applyBorder="1" applyAlignment="1" applyProtection="1">
      <alignment horizontal="right" vertical="center"/>
    </xf>
    <xf numFmtId="0" fontId="3" fillId="30" borderId="11" xfId="0" applyFont="1" applyFill="1" applyBorder="1" applyAlignment="1" applyProtection="1">
      <alignment horizontal="center" vertical="center"/>
    </xf>
    <xf numFmtId="0" fontId="3" fillId="30" borderId="11" xfId="0" applyFont="1" applyFill="1" applyBorder="1" applyAlignment="1" applyProtection="1">
      <alignment horizontal="left" vertical="center" wrapText="1"/>
    </xf>
    <xf numFmtId="10" fontId="2" fillId="31" borderId="11" xfId="121" applyNumberFormat="1" applyFont="1" applyFill="1" applyBorder="1" applyAlignment="1" applyProtection="1">
      <alignment horizontal="right" vertical="center"/>
      <protection locked="0"/>
    </xf>
    <xf numFmtId="0" fontId="0" fillId="30" borderId="11" xfId="0" applyFill="1" applyBorder="1" applyAlignment="1" applyProtection="1">
      <alignment horizontal="center" vertical="center"/>
    </xf>
    <xf numFmtId="0" fontId="0" fillId="30" borderId="11" xfId="0" applyFill="1" applyBorder="1" applyAlignment="1" applyProtection="1">
      <alignment horizontal="left" vertical="center"/>
    </xf>
    <xf numFmtId="164" fontId="3" fillId="30" borderId="11" xfId="0" applyNumberFormat="1" applyFont="1" applyFill="1" applyBorder="1" applyAlignment="1" applyProtection="1">
      <alignment horizontal="right" vertical="center"/>
    </xf>
    <xf numFmtId="0" fontId="3" fillId="30" borderId="11" xfId="0" quotePrefix="1" applyFont="1" applyFill="1" applyBorder="1" applyAlignment="1" applyProtection="1">
      <alignment horizontal="center" vertical="center"/>
    </xf>
    <xf numFmtId="0" fontId="2" fillId="30" borderId="11" xfId="0" applyFont="1" applyFill="1" applyBorder="1" applyAlignment="1" applyProtection="1">
      <alignment horizontal="left" vertical="center" wrapText="1"/>
    </xf>
    <xf numFmtId="0" fontId="4" fillId="30" borderId="11" xfId="0" applyFont="1" applyFill="1" applyBorder="1" applyAlignment="1" applyProtection="1">
      <alignment horizontal="left" vertical="center" indent="2"/>
    </xf>
    <xf numFmtId="44" fontId="1" fillId="30" borderId="11" xfId="191" applyFont="1" applyFill="1" applyBorder="1" applyAlignment="1" applyProtection="1">
      <alignment horizontal="left" vertical="center"/>
    </xf>
    <xf numFmtId="0" fontId="5" fillId="30" borderId="11" xfId="0" applyFont="1" applyFill="1" applyBorder="1" applyAlignment="1" applyProtection="1">
      <alignment horizontal="center" vertical="center"/>
    </xf>
    <xf numFmtId="0" fontId="5" fillId="30" borderId="11" xfId="0" applyFont="1" applyFill="1" applyBorder="1" applyAlignment="1" applyProtection="1">
      <alignment horizontal="left" vertical="center"/>
    </xf>
    <xf numFmtId="0" fontId="0" fillId="30" borderId="13" xfId="0" applyFill="1" applyBorder="1" applyProtection="1"/>
    <xf numFmtId="0" fontId="2" fillId="30" borderId="13" xfId="0" applyFont="1" applyFill="1" applyBorder="1" applyAlignment="1" applyProtection="1">
      <alignment horizontal="center"/>
    </xf>
    <xf numFmtId="0" fontId="2" fillId="30" borderId="13" xfId="0" applyNumberFormat="1" applyFont="1" applyFill="1" applyBorder="1" applyAlignment="1" applyProtection="1">
      <alignment horizontal="center" vertical="top"/>
    </xf>
    <xf numFmtId="0" fontId="0" fillId="30" borderId="13" xfId="0" applyFill="1" applyBorder="1" applyAlignment="1" applyProtection="1">
      <alignment horizontal="center"/>
    </xf>
    <xf numFmtId="9" fontId="1" fillId="30" borderId="0" xfId="121" applyFont="1" applyFill="1" applyProtection="1"/>
    <xf numFmtId="0" fontId="2" fillId="30" borderId="14" xfId="0" applyFont="1" applyFill="1" applyBorder="1" applyAlignment="1" applyProtection="1">
      <alignment horizontal="center"/>
    </xf>
    <xf numFmtId="0" fontId="3" fillId="30" borderId="0" xfId="0" applyFont="1" applyFill="1" applyProtection="1"/>
    <xf numFmtId="0" fontId="5" fillId="30" borderId="0" xfId="0" applyFont="1" applyFill="1" applyProtection="1"/>
    <xf numFmtId="164" fontId="1" fillId="30" borderId="11" xfId="191" applyNumberFormat="1" applyFont="1" applyFill="1" applyBorder="1" applyAlignment="1" applyProtection="1">
      <alignment horizontal="right" vertical="center"/>
    </xf>
    <xf numFmtId="0" fontId="0" fillId="30" borderId="11" xfId="0" applyFill="1" applyBorder="1" applyAlignment="1" applyProtection="1">
      <alignment horizontal="left" vertical="center" wrapText="1"/>
    </xf>
    <xf numFmtId="0" fontId="4" fillId="30" borderId="0" xfId="0" applyFont="1" applyFill="1" applyProtection="1"/>
    <xf numFmtId="0" fontId="50" fillId="30" borderId="0" xfId="0" applyFont="1" applyFill="1" applyAlignment="1" applyProtection="1">
      <alignment vertical="top"/>
    </xf>
    <xf numFmtId="0" fontId="0" fillId="30" borderId="0" xfId="0" applyFill="1" applyAlignment="1" applyProtection="1">
      <alignment horizontal="center" vertical="top"/>
    </xf>
    <xf numFmtId="0" fontId="4" fillId="30" borderId="0" xfId="0" applyFont="1" applyFill="1" applyAlignment="1" applyProtection="1">
      <alignment vertical="top"/>
    </xf>
    <xf numFmtId="0" fontId="5" fillId="30" borderId="0" xfId="0" applyFont="1" applyFill="1" applyAlignment="1" applyProtection="1">
      <alignment vertical="top"/>
    </xf>
    <xf numFmtId="0" fontId="2" fillId="0" borderId="0" xfId="171" applyFont="1" applyFill="1" applyProtection="1"/>
    <xf numFmtId="0" fontId="3" fillId="0" borderId="0" xfId="171" applyFont="1" applyFill="1" applyProtection="1"/>
    <xf numFmtId="0" fontId="3" fillId="0" borderId="0" xfId="171" applyFont="1" applyFill="1" applyAlignment="1" applyProtection="1">
      <alignment horizontal="center"/>
    </xf>
    <xf numFmtId="14" fontId="3" fillId="0" borderId="0" xfId="171" applyNumberFormat="1" applyFont="1" applyFill="1" applyProtection="1"/>
    <xf numFmtId="0" fontId="5" fillId="0" borderId="0" xfId="171" applyFont="1" applyFill="1" applyAlignment="1" applyProtection="1">
      <alignment horizontal="center"/>
    </xf>
    <xf numFmtId="0" fontId="2" fillId="30" borderId="0" xfId="171" applyFont="1" applyFill="1" applyProtection="1"/>
    <xf numFmtId="0" fontId="3" fillId="30" borderId="0" xfId="171" applyFont="1" applyFill="1" applyProtection="1"/>
    <xf numFmtId="44" fontId="2" fillId="30" borderId="15" xfId="192" applyFont="1" applyFill="1" applyBorder="1" applyAlignment="1" applyProtection="1">
      <alignment horizontal="center"/>
    </xf>
    <xf numFmtId="0" fontId="5" fillId="0" borderId="0" xfId="171" applyFont="1" applyFill="1" applyProtection="1"/>
    <xf numFmtId="0" fontId="2" fillId="30" borderId="0" xfId="171" applyFill="1" applyProtection="1"/>
    <xf numFmtId="0" fontId="2" fillId="30" borderId="0" xfId="171" applyFill="1" applyBorder="1" applyProtection="1"/>
    <xf numFmtId="0" fontId="3" fillId="0" borderId="0" xfId="171" applyFont="1" applyFill="1" applyAlignment="1" applyProtection="1">
      <alignment horizontal="left"/>
    </xf>
    <xf numFmtId="0" fontId="2" fillId="0" borderId="0" xfId="171" applyFont="1" applyFill="1" applyAlignment="1" applyProtection="1">
      <alignment horizontal="left"/>
    </xf>
    <xf numFmtId="0" fontId="32" fillId="0" borderId="0" xfId="171" applyFont="1" applyAlignment="1" applyProtection="1"/>
    <xf numFmtId="0" fontId="2" fillId="0" borderId="0" xfId="171" applyFont="1" applyAlignment="1" applyProtection="1"/>
    <xf numFmtId="0" fontId="2" fillId="0" borderId="0" xfId="1" applyFont="1" applyProtection="1"/>
    <xf numFmtId="0" fontId="33" fillId="16" borderId="11" xfId="185" applyFont="1" applyFill="1" applyBorder="1" applyProtection="1"/>
    <xf numFmtId="0" fontId="33" fillId="0" borderId="0" xfId="171" applyFont="1" applyFill="1" applyProtection="1"/>
    <xf numFmtId="0" fontId="33" fillId="28" borderId="0" xfId="185" applyFont="1" applyFill="1" applyBorder="1" applyProtection="1"/>
    <xf numFmtId="0" fontId="33" fillId="30" borderId="11" xfId="185" applyFont="1" applyFill="1" applyBorder="1" applyAlignment="1" applyProtection="1">
      <alignment horizontal="left" vertical="top" wrapText="1"/>
    </xf>
    <xf numFmtId="0" fontId="33" fillId="30" borderId="0" xfId="171" applyFont="1" applyFill="1" applyBorder="1" applyProtection="1"/>
    <xf numFmtId="0" fontId="33" fillId="0" borderId="0" xfId="171" applyFont="1" applyFill="1" applyAlignment="1" applyProtection="1"/>
    <xf numFmtId="0" fontId="33" fillId="32" borderId="11" xfId="185" applyFont="1" applyFill="1" applyBorder="1" applyProtection="1"/>
    <xf numFmtId="0" fontId="33" fillId="0" borderId="0" xfId="1" applyFont="1" applyProtection="1"/>
    <xf numFmtId="0" fontId="33" fillId="33" borderId="11" xfId="185" applyFont="1" applyFill="1" applyBorder="1" applyAlignment="1" applyProtection="1">
      <alignment horizontal="left" vertical="top" wrapText="1"/>
    </xf>
    <xf numFmtId="0" fontId="33" fillId="0" borderId="0" xfId="171" applyFont="1" applyFill="1" applyAlignment="1" applyProtection="1">
      <alignment vertical="top"/>
    </xf>
    <xf numFmtId="0" fontId="2" fillId="0" borderId="0" xfId="171" applyFont="1" applyFill="1" applyAlignment="1" applyProtection="1">
      <alignment vertical="top"/>
    </xf>
    <xf numFmtId="0" fontId="3" fillId="0" borderId="0" xfId="171" applyFont="1" applyAlignment="1" applyProtection="1"/>
    <xf numFmtId="0" fontId="34" fillId="0" borderId="0" xfId="13" applyAlignment="1" applyProtection="1"/>
    <xf numFmtId="0" fontId="2" fillId="30" borderId="0" xfId="171" applyFont="1" applyFill="1" applyAlignment="1" applyProtection="1"/>
    <xf numFmtId="0" fontId="35" fillId="0" borderId="0" xfId="171" applyFont="1" applyAlignment="1" applyProtection="1"/>
    <xf numFmtId="0" fontId="3" fillId="31" borderId="16" xfId="192" applyNumberFormat="1" applyFont="1" applyFill="1" applyBorder="1" applyAlignment="1" applyProtection="1">
      <protection locked="0"/>
    </xf>
    <xf numFmtId="0" fontId="2" fillId="30" borderId="0" xfId="171" applyFont="1" applyFill="1" applyBorder="1" applyProtection="1"/>
    <xf numFmtId="0" fontId="3" fillId="30" borderId="11" xfId="0" applyFont="1" applyFill="1" applyBorder="1" applyAlignment="1" applyProtection="1">
      <alignment horizontal="center"/>
    </xf>
    <xf numFmtId="0" fontId="3" fillId="30" borderId="17" xfId="0" applyFont="1" applyFill="1" applyBorder="1" applyAlignment="1" applyProtection="1">
      <alignment horizontal="center"/>
    </xf>
    <xf numFmtId="0" fontId="0" fillId="30" borderId="0" xfId="0" applyFill="1"/>
    <xf numFmtId="164" fontId="4" fillId="31" borderId="11" xfId="192" applyNumberFormat="1" applyFont="1" applyFill="1" applyBorder="1" applyAlignment="1" applyProtection="1">
      <alignment horizontal="right" vertical="top"/>
      <protection locked="0"/>
    </xf>
    <xf numFmtId="10" fontId="4" fillId="31" borderId="11" xfId="121" applyNumberFormat="1" applyFont="1" applyFill="1" applyBorder="1" applyAlignment="1" applyProtection="1">
      <alignment horizontal="right" vertical="top"/>
      <protection locked="0"/>
    </xf>
    <xf numFmtId="0" fontId="2" fillId="30" borderId="16" xfId="171" applyFill="1" applyBorder="1" applyProtection="1"/>
    <xf numFmtId="0" fontId="2" fillId="30" borderId="0" xfId="171" applyFill="1" applyAlignment="1" applyProtection="1"/>
    <xf numFmtId="0" fontId="2" fillId="29" borderId="0" xfId="171" applyFill="1" applyProtection="1"/>
    <xf numFmtId="0" fontId="5" fillId="30" borderId="0" xfId="171" applyFont="1" applyFill="1" applyProtection="1"/>
    <xf numFmtId="7" fontId="2" fillId="30" borderId="0" xfId="171" applyNumberFormat="1" applyFill="1" applyProtection="1"/>
    <xf numFmtId="0" fontId="37" fillId="30" borderId="11" xfId="171" applyFont="1" applyFill="1" applyBorder="1" applyAlignment="1" applyProtection="1">
      <alignment horizontal="right" vertical="center"/>
    </xf>
    <xf numFmtId="0" fontId="4" fillId="30" borderId="0" xfId="171" applyFont="1" applyFill="1" applyProtection="1"/>
    <xf numFmtId="0" fontId="2" fillId="30" borderId="11" xfId="171" applyFont="1" applyFill="1" applyBorder="1" applyAlignment="1" applyProtection="1">
      <alignment vertical="center"/>
    </xf>
    <xf numFmtId="0" fontId="2" fillId="30" borderId="0" xfId="171" applyFill="1" applyProtection="1">
      <protection locked="0"/>
    </xf>
    <xf numFmtId="0" fontId="38" fillId="30" borderId="0" xfId="30" quotePrefix="1" applyFont="1" applyFill="1" applyProtection="1"/>
    <xf numFmtId="0" fontId="3" fillId="30" borderId="14" xfId="0" applyFont="1" applyFill="1" applyBorder="1" applyAlignment="1" applyProtection="1">
      <alignment horizontal="center"/>
    </xf>
    <xf numFmtId="10" fontId="37" fillId="32" borderId="11" xfId="122" applyNumberFormat="1" applyFont="1" applyFill="1" applyBorder="1" applyAlignment="1" applyProtection="1">
      <alignment horizontal="right" vertical="center"/>
    </xf>
    <xf numFmtId="0" fontId="39" fillId="30" borderId="0" xfId="186" applyFont="1" applyFill="1" applyProtection="1"/>
    <xf numFmtId="0" fontId="40" fillId="30" borderId="0" xfId="30" applyFont="1" applyFill="1" applyAlignment="1" applyProtection="1">
      <alignment horizontal="center"/>
    </xf>
    <xf numFmtId="0" fontId="3" fillId="30" borderId="18" xfId="30" applyFont="1" applyFill="1" applyBorder="1" applyAlignment="1" applyProtection="1">
      <alignment horizontal="center"/>
    </xf>
    <xf numFmtId="0" fontId="3" fillId="30" borderId="16" xfId="30" applyFont="1" applyFill="1" applyBorder="1" applyAlignment="1" applyProtection="1">
      <alignment horizontal="center"/>
    </xf>
    <xf numFmtId="4" fontId="2" fillId="34" borderId="11" xfId="192" applyNumberFormat="1" applyFont="1" applyFill="1" applyBorder="1" applyProtection="1"/>
    <xf numFmtId="0" fontId="2" fillId="30" borderId="0" xfId="30" applyFont="1" applyFill="1" applyProtection="1"/>
    <xf numFmtId="0" fontId="4" fillId="30" borderId="0" xfId="30" quotePrefix="1" applyFont="1" applyFill="1" applyProtection="1"/>
    <xf numFmtId="0" fontId="4" fillId="30" borderId="0" xfId="30" applyFont="1" applyFill="1" applyProtection="1"/>
    <xf numFmtId="0" fontId="43" fillId="30" borderId="0" xfId="30" applyFont="1" applyFill="1" applyProtection="1"/>
    <xf numFmtId="0" fontId="45" fillId="30" borderId="0" xfId="30" applyFont="1" applyFill="1" applyBorder="1" applyAlignment="1" applyProtection="1">
      <alignment horizontal="center"/>
    </xf>
    <xf numFmtId="4" fontId="46" fillId="30" borderId="0" xfId="30" applyNumberFormat="1" applyFont="1" applyFill="1" applyBorder="1" applyProtection="1"/>
    <xf numFmtId="0" fontId="46" fillId="30" borderId="0" xfId="30" applyFont="1" applyFill="1" applyProtection="1"/>
    <xf numFmtId="0" fontId="46" fillId="0" borderId="0" xfId="30" applyFont="1" applyProtection="1"/>
    <xf numFmtId="0" fontId="2" fillId="30" borderId="14" xfId="30" applyFont="1" applyFill="1" applyBorder="1" applyAlignment="1" applyProtection="1">
      <alignment horizontal="center"/>
    </xf>
    <xf numFmtId="4" fontId="2" fillId="30" borderId="19" xfId="30" applyNumberFormat="1" applyFont="1" applyFill="1" applyBorder="1" applyProtection="1"/>
    <xf numFmtId="4" fontId="2" fillId="30" borderId="0" xfId="30" applyNumberFormat="1" applyFont="1" applyFill="1" applyBorder="1" applyProtection="1"/>
    <xf numFmtId="0" fontId="45" fillId="0" borderId="17" xfId="30" applyFont="1" applyBorder="1" applyAlignment="1" applyProtection="1">
      <alignment horizontal="center"/>
    </xf>
    <xf numFmtId="4" fontId="46" fillId="30" borderId="0" xfId="30" applyNumberFormat="1" applyFont="1" applyFill="1" applyProtection="1"/>
    <xf numFmtId="0" fontId="4" fillId="0" borderId="0" xfId="30" applyFont="1" applyProtection="1"/>
    <xf numFmtId="4" fontId="2" fillId="31" borderId="11" xfId="192" applyNumberFormat="1" applyFont="1" applyFill="1" applyBorder="1" applyProtection="1"/>
    <xf numFmtId="0" fontId="2" fillId="30" borderId="11" xfId="30" applyFont="1" applyFill="1" applyBorder="1" applyAlignment="1" applyProtection="1">
      <alignment horizontal="center"/>
    </xf>
    <xf numFmtId="4" fontId="2" fillId="30" borderId="11" xfId="192" applyNumberFormat="1" applyFont="1" applyFill="1" applyBorder="1" applyProtection="1"/>
    <xf numFmtId="4" fontId="2" fillId="32" borderId="11" xfId="192" applyNumberFormat="1" applyFont="1" applyFill="1" applyBorder="1" applyProtection="1"/>
    <xf numFmtId="0" fontId="47" fillId="30" borderId="0" xfId="186" applyFont="1" applyFill="1" applyProtection="1"/>
    <xf numFmtId="0" fontId="2" fillId="0" borderId="0" xfId="30" applyFont="1" applyProtection="1"/>
    <xf numFmtId="4" fontId="3" fillId="30" borderId="0" xfId="30" applyNumberFormat="1" applyFont="1" applyFill="1" applyBorder="1" applyProtection="1"/>
    <xf numFmtId="4" fontId="45" fillId="30" borderId="20" xfId="30" applyNumberFormat="1" applyFont="1" applyFill="1" applyBorder="1" applyProtection="1"/>
    <xf numFmtId="4" fontId="6" fillId="30" borderId="0" xfId="30" applyNumberFormat="1" applyFont="1" applyFill="1" applyBorder="1" applyProtection="1"/>
    <xf numFmtId="0" fontId="2" fillId="30" borderId="21" xfId="30" quotePrefix="1" applyFont="1" applyFill="1" applyBorder="1" applyAlignment="1" applyProtection="1">
      <alignment horizontal="center"/>
    </xf>
    <xf numFmtId="1" fontId="2" fillId="0" borderId="22" xfId="30" applyNumberFormat="1" applyFont="1" applyBorder="1" applyAlignment="1" applyProtection="1">
      <alignment horizontal="center"/>
    </xf>
    <xf numFmtId="4" fontId="2" fillId="30" borderId="0" xfId="30" applyNumberFormat="1" applyFont="1" applyFill="1" applyProtection="1"/>
    <xf numFmtId="4" fontId="2" fillId="30" borderId="11" xfId="30" applyNumberFormat="1" applyFont="1" applyFill="1" applyBorder="1" applyProtection="1"/>
    <xf numFmtId="1" fontId="2" fillId="0" borderId="11" xfId="30" applyNumberFormat="1" applyFont="1" applyBorder="1" applyAlignment="1" applyProtection="1">
      <alignment horizontal="center"/>
    </xf>
    <xf numFmtId="4" fontId="45" fillId="30" borderId="23" xfId="30" applyNumberFormat="1" applyFont="1" applyFill="1" applyBorder="1" applyProtection="1"/>
    <xf numFmtId="4" fontId="6" fillId="30" borderId="11" xfId="30" applyNumberFormat="1" applyFont="1" applyFill="1" applyBorder="1" applyProtection="1"/>
    <xf numFmtId="4" fontId="4" fillId="30" borderId="0" xfId="30" applyNumberFormat="1" applyFont="1" applyFill="1" applyAlignment="1" applyProtection="1">
      <alignment horizontal="left"/>
    </xf>
    <xf numFmtId="4" fontId="4" fillId="30" borderId="0" xfId="30" applyNumberFormat="1" applyFont="1" applyFill="1" applyAlignment="1" applyProtection="1">
      <alignment horizontal="right"/>
    </xf>
    <xf numFmtId="0" fontId="2" fillId="0" borderId="17" xfId="30" applyFont="1" applyBorder="1" applyAlignment="1" applyProtection="1">
      <alignment horizontal="center"/>
    </xf>
    <xf numFmtId="4" fontId="3" fillId="30" borderId="11" xfId="30" applyNumberFormat="1" applyFont="1" applyFill="1" applyBorder="1" applyProtection="1"/>
    <xf numFmtId="4" fontId="6" fillId="0" borderId="11" xfId="30" applyNumberFormat="1" applyFont="1" applyBorder="1" applyProtection="1"/>
    <xf numFmtId="0" fontId="51" fillId="30" borderId="0" xfId="46" applyFont="1" applyFill="1" applyBorder="1" applyAlignment="1" applyProtection="1"/>
    <xf numFmtId="0" fontId="2" fillId="30" borderId="0" xfId="30" applyFont="1" applyFill="1" applyAlignment="1" applyProtection="1">
      <alignment vertical="center"/>
    </xf>
    <xf numFmtId="0" fontId="3" fillId="30" borderId="11" xfId="171" applyFont="1" applyFill="1" applyBorder="1" applyAlignment="1" applyProtection="1">
      <alignment horizontal="center" vertical="center"/>
    </xf>
    <xf numFmtId="0" fontId="37" fillId="30" borderId="11" xfId="171" applyFont="1" applyFill="1" applyBorder="1" applyAlignment="1" applyProtection="1">
      <alignment horizontal="center" vertical="center"/>
    </xf>
    <xf numFmtId="7" fontId="2" fillId="30" borderId="23" xfId="171" applyNumberFormat="1" applyFill="1" applyBorder="1" applyAlignment="1" applyProtection="1">
      <alignment vertical="center"/>
    </xf>
    <xf numFmtId="7" fontId="37" fillId="30" borderId="23" xfId="171" applyNumberFormat="1" applyFont="1" applyFill="1" applyBorder="1" applyAlignment="1" applyProtection="1">
      <alignment vertical="center"/>
    </xf>
    <xf numFmtId="0" fontId="3" fillId="30" borderId="23" xfId="171" applyFont="1" applyFill="1" applyBorder="1" applyAlignment="1" applyProtection="1">
      <alignment horizontal="center" vertical="center"/>
    </xf>
    <xf numFmtId="0" fontId="2" fillId="30" borderId="0" xfId="171" applyFont="1" applyFill="1" applyAlignment="1" applyProtection="1">
      <alignment horizontal="right"/>
    </xf>
    <xf numFmtId="0" fontId="2" fillId="30" borderId="0" xfId="171" applyFill="1" applyAlignment="1" applyProtection="1">
      <alignment horizontal="right"/>
    </xf>
    <xf numFmtId="0" fontId="2" fillId="30" borderId="16" xfId="171" applyFill="1" applyBorder="1" applyAlignment="1" applyProtection="1">
      <alignment horizontal="right"/>
    </xf>
    <xf numFmtId="7" fontId="2" fillId="30" borderId="11" xfId="171" applyNumberFormat="1" applyFill="1" applyBorder="1" applyAlignment="1" applyProtection="1">
      <alignment vertical="center"/>
    </xf>
    <xf numFmtId="7" fontId="37" fillId="30" borderId="11" xfId="171" applyNumberFormat="1" applyFont="1" applyFill="1" applyBorder="1" applyAlignment="1" applyProtection="1">
      <alignment vertical="center"/>
    </xf>
    <xf numFmtId="0" fontId="37" fillId="30" borderId="23" xfId="171" applyFont="1" applyFill="1" applyBorder="1" applyAlignment="1" applyProtection="1">
      <alignment horizontal="center" vertical="center"/>
    </xf>
    <xf numFmtId="4" fontId="2" fillId="31" borderId="16" xfId="192" applyNumberFormat="1" applyFont="1" applyFill="1" applyBorder="1" applyProtection="1"/>
    <xf numFmtId="1" fontId="2" fillId="0" borderId="17" xfId="30" applyNumberFormat="1" applyFont="1" applyBorder="1" applyAlignment="1" applyProtection="1">
      <alignment horizontal="center"/>
    </xf>
    <xf numFmtId="1" fontId="2" fillId="30" borderId="11" xfId="30" applyNumberFormat="1" applyFont="1" applyFill="1" applyBorder="1" applyAlignment="1" applyProtection="1">
      <alignment horizontal="center"/>
    </xf>
    <xf numFmtId="0" fontId="2" fillId="30" borderId="0" xfId="171" applyNumberFormat="1" applyFont="1" applyFill="1" applyAlignment="1" applyProtection="1"/>
    <xf numFmtId="0" fontId="36" fillId="0" borderId="0" xfId="171" applyFont="1" applyAlignment="1" applyProtection="1"/>
    <xf numFmtId="0" fontId="2" fillId="0" borderId="0" xfId="171" applyFont="1" applyProtection="1"/>
    <xf numFmtId="0" fontId="50" fillId="30" borderId="0" xfId="0" applyFont="1" applyFill="1" applyAlignment="1" applyProtection="1">
      <alignment horizontal="center"/>
    </xf>
    <xf numFmtId="0" fontId="52" fillId="30" borderId="0" xfId="186" applyFont="1" applyFill="1" applyProtection="1"/>
    <xf numFmtId="0" fontId="1" fillId="30" borderId="0" xfId="171" applyFont="1" applyFill="1" applyAlignment="1" applyProtection="1"/>
    <xf numFmtId="0" fontId="3" fillId="30" borderId="16" xfId="171" applyFont="1" applyFill="1" applyBorder="1" applyProtection="1"/>
    <xf numFmtId="0" fontId="37" fillId="30" borderId="11" xfId="171" applyFont="1" applyFill="1" applyBorder="1" applyAlignment="1" applyProtection="1">
      <alignment vertical="center" wrapText="1"/>
    </xf>
    <xf numFmtId="10" fontId="37" fillId="31" borderId="11" xfId="121" applyNumberFormat="1" applyFont="1" applyFill="1" applyBorder="1" applyAlignment="1" applyProtection="1">
      <alignment horizontal="right" vertical="center"/>
      <protection locked="0"/>
    </xf>
    <xf numFmtId="0" fontId="1" fillId="30" borderId="23" xfId="171" applyFont="1" applyFill="1" applyBorder="1" applyAlignment="1" applyProtection="1">
      <alignment horizontal="left" vertical="center"/>
    </xf>
    <xf numFmtId="0" fontId="1" fillId="30" borderId="11" xfId="171" applyFont="1" applyFill="1" applyBorder="1" applyAlignment="1" applyProtection="1">
      <alignment vertical="center"/>
    </xf>
    <xf numFmtId="0" fontId="1" fillId="30" borderId="0" xfId="171" applyNumberFormat="1" applyFont="1" applyFill="1" applyAlignment="1" applyProtection="1"/>
    <xf numFmtId="4" fontId="45" fillId="30" borderId="11" xfId="30" applyNumberFormat="1" applyFont="1" applyFill="1" applyBorder="1" applyProtection="1"/>
    <xf numFmtId="15" fontId="2" fillId="0" borderId="0" xfId="171" applyNumberFormat="1" applyFont="1" applyFill="1" applyProtection="1"/>
    <xf numFmtId="0" fontId="53" fillId="30" borderId="11" xfId="0" quotePrefix="1" applyFont="1" applyFill="1" applyBorder="1" applyAlignment="1" applyProtection="1">
      <alignment horizontal="center" vertical="center"/>
    </xf>
    <xf numFmtId="164" fontId="3" fillId="31" borderId="11" xfId="0" applyNumberFormat="1" applyFont="1" applyFill="1" applyBorder="1" applyAlignment="1" applyProtection="1">
      <alignment horizontal="right" vertical="center"/>
    </xf>
    <xf numFmtId="0" fontId="1" fillId="0" borderId="0" xfId="171" applyFont="1" applyFill="1" applyProtection="1"/>
    <xf numFmtId="0" fontId="1" fillId="30" borderId="0" xfId="171" applyFont="1" applyFill="1" applyProtection="1"/>
    <xf numFmtId="0" fontId="56" fillId="30" borderId="0" xfId="171" applyFont="1" applyFill="1" applyProtection="1"/>
    <xf numFmtId="0" fontId="1" fillId="30" borderId="0" xfId="0" applyFont="1" applyFill="1" applyProtection="1"/>
    <xf numFmtId="0" fontId="1" fillId="30" borderId="0" xfId="0" applyFont="1" applyFill="1" applyAlignment="1" applyProtection="1">
      <alignment vertical="top"/>
    </xf>
    <xf numFmtId="0" fontId="4" fillId="30" borderId="11" xfId="0" applyFont="1" applyFill="1" applyBorder="1" applyAlignment="1" applyProtection="1">
      <alignment horizontal="center" vertical="center"/>
    </xf>
    <xf numFmtId="0" fontId="1" fillId="30" borderId="0" xfId="0" applyFont="1" applyFill="1"/>
    <xf numFmtId="0" fontId="3" fillId="30" borderId="11" xfId="0" applyFont="1" applyFill="1" applyBorder="1" applyAlignment="1" applyProtection="1">
      <alignment horizontal="center" vertical="center" wrapText="1"/>
    </xf>
    <xf numFmtId="0" fontId="1" fillId="30" borderId="11" xfId="0" applyFont="1" applyFill="1" applyBorder="1" applyAlignment="1" applyProtection="1">
      <alignment horizontal="left" vertical="center"/>
    </xf>
    <xf numFmtId="0" fontId="1" fillId="30" borderId="11" xfId="0" applyFont="1" applyFill="1" applyBorder="1" applyAlignment="1" applyProtection="1">
      <alignment horizontal="left" vertical="center" wrapText="1"/>
    </xf>
    <xf numFmtId="164" fontId="54" fillId="31" borderId="11" xfId="191" applyNumberFormat="1" applyFont="1" applyFill="1" applyBorder="1" applyAlignment="1" applyProtection="1">
      <alignment horizontal="right" vertical="center"/>
      <protection locked="0"/>
    </xf>
    <xf numFmtId="0" fontId="1" fillId="0" borderId="0" xfId="171" applyFont="1" applyFill="1" applyAlignment="1" applyProtection="1">
      <alignment horizontal="left" vertical="top" wrapText="1"/>
    </xf>
    <xf numFmtId="0" fontId="1" fillId="0" borderId="0" xfId="171" applyFont="1" applyAlignment="1" applyProtection="1">
      <alignment horizontal="left" vertical="top" wrapText="1"/>
    </xf>
    <xf numFmtId="0" fontId="2" fillId="0" borderId="0" xfId="171" applyFont="1" applyAlignment="1" applyProtection="1">
      <alignment horizontal="left" vertical="top" wrapText="1"/>
    </xf>
    <xf numFmtId="0" fontId="55" fillId="35" borderId="0" xfId="171" applyFont="1" applyFill="1" applyBorder="1" applyAlignment="1" applyProtection="1">
      <alignment horizontal="center"/>
    </xf>
    <xf numFmtId="0" fontId="3" fillId="30" borderId="23" xfId="1" applyFont="1" applyFill="1" applyBorder="1" applyAlignment="1" applyProtection="1">
      <alignment horizontal="left"/>
    </xf>
    <xf numFmtId="0" fontId="3" fillId="30" borderId="22" xfId="1" applyFont="1" applyFill="1" applyBorder="1" applyAlignment="1" applyProtection="1">
      <alignment horizontal="left"/>
    </xf>
    <xf numFmtId="0" fontId="3" fillId="30" borderId="17" xfId="1" applyFont="1" applyFill="1" applyBorder="1" applyAlignment="1" applyProtection="1">
      <alignment horizontal="left"/>
    </xf>
    <xf numFmtId="0" fontId="3" fillId="31" borderId="18" xfId="192" applyNumberFormat="1" applyFont="1" applyFill="1" applyBorder="1" applyAlignment="1" applyProtection="1">
      <alignment horizontal="center"/>
      <protection locked="0"/>
    </xf>
    <xf numFmtId="0" fontId="3" fillId="31" borderId="24" xfId="192" applyNumberFormat="1" applyFont="1" applyFill="1" applyBorder="1" applyAlignment="1" applyProtection="1">
      <alignment horizontal="center"/>
      <protection locked="0"/>
    </xf>
    <xf numFmtId="0" fontId="3" fillId="31" borderId="25" xfId="192" applyNumberFormat="1" applyFont="1" applyFill="1" applyBorder="1" applyAlignment="1" applyProtection="1">
      <alignment horizontal="center"/>
      <protection locked="0"/>
    </xf>
    <xf numFmtId="0" fontId="3" fillId="31" borderId="18" xfId="171" applyFont="1" applyFill="1" applyBorder="1" applyAlignment="1" applyProtection="1">
      <alignment horizontal="center"/>
      <protection locked="0"/>
    </xf>
    <xf numFmtId="0" fontId="3" fillId="31" borderId="24" xfId="171" applyFont="1" applyFill="1" applyBorder="1" applyAlignment="1" applyProtection="1">
      <alignment horizontal="center"/>
      <protection locked="0"/>
    </xf>
    <xf numFmtId="0" fontId="3" fillId="31" borderId="25" xfId="171" applyFont="1" applyFill="1" applyBorder="1" applyAlignment="1" applyProtection="1">
      <alignment horizontal="center"/>
      <protection locked="0"/>
    </xf>
    <xf numFmtId="0" fontId="6" fillId="30" borderId="18" xfId="171" applyFont="1" applyFill="1" applyBorder="1" applyAlignment="1" applyProtection="1">
      <alignment horizontal="center"/>
    </xf>
    <xf numFmtId="0" fontId="6" fillId="30" borderId="24" xfId="171" applyFont="1" applyFill="1" applyBorder="1" applyAlignment="1" applyProtection="1">
      <alignment horizontal="center"/>
    </xf>
    <xf numFmtId="0" fontId="6" fillId="30" borderId="25" xfId="171" applyFont="1" applyFill="1" applyBorder="1" applyAlignment="1" applyProtection="1">
      <alignment horizontal="center"/>
    </xf>
    <xf numFmtId="0" fontId="3" fillId="30" borderId="18" xfId="171" applyFont="1" applyFill="1" applyBorder="1" applyAlignment="1" applyProtection="1">
      <alignment horizontal="center"/>
    </xf>
    <xf numFmtId="0" fontId="3" fillId="30" borderId="25" xfId="171" applyFont="1" applyFill="1" applyBorder="1" applyAlignment="1" applyProtection="1">
      <alignment horizontal="center"/>
    </xf>
    <xf numFmtId="0" fontId="37" fillId="30" borderId="23" xfId="171" applyFont="1" applyFill="1" applyBorder="1" applyAlignment="1" applyProtection="1">
      <alignment horizontal="right" vertical="center"/>
    </xf>
    <xf numFmtId="0" fontId="37" fillId="30" borderId="17" xfId="171" applyFont="1" applyFill="1" applyBorder="1" applyAlignment="1" applyProtection="1">
      <alignment horizontal="right" vertical="center"/>
    </xf>
    <xf numFmtId="0" fontId="6" fillId="30" borderId="18" xfId="0" applyFont="1" applyFill="1" applyBorder="1" applyAlignment="1" applyProtection="1">
      <alignment horizontal="center" vertical="top"/>
    </xf>
    <xf numFmtId="0" fontId="6" fillId="30" borderId="24" xfId="0" applyFont="1" applyFill="1" applyBorder="1" applyAlignment="1" applyProtection="1">
      <alignment horizontal="center" vertical="top"/>
    </xf>
    <xf numFmtId="0" fontId="6" fillId="30" borderId="25" xfId="0" applyFont="1" applyFill="1" applyBorder="1" applyAlignment="1" applyProtection="1">
      <alignment horizontal="center" vertical="top"/>
    </xf>
    <xf numFmtId="0" fontId="1" fillId="30" borderId="0" xfId="0" applyFont="1" applyFill="1" applyAlignment="1" applyProtection="1">
      <alignment horizontal="left" vertical="top" wrapText="1"/>
    </xf>
    <xf numFmtId="0" fontId="4" fillId="30" borderId="0" xfId="171" applyFont="1" applyFill="1" applyAlignment="1" applyProtection="1">
      <alignment horizontal="left" vertical="top" wrapText="1"/>
    </xf>
    <xf numFmtId="0" fontId="6" fillId="30" borderId="18" xfId="186" applyFont="1" applyFill="1" applyBorder="1" applyAlignment="1" applyProtection="1">
      <alignment horizontal="center"/>
    </xf>
    <xf numFmtId="0" fontId="6" fillId="30" borderId="24" xfId="186" applyFont="1" applyFill="1" applyBorder="1" applyAlignment="1" applyProtection="1">
      <alignment horizontal="center"/>
    </xf>
    <xf numFmtId="0" fontId="6" fillId="30" borderId="25" xfId="186" applyFont="1" applyFill="1" applyBorder="1" applyAlignment="1" applyProtection="1">
      <alignment horizontal="center"/>
    </xf>
    <xf numFmtId="0" fontId="5" fillId="0" borderId="18" xfId="30" applyFont="1" applyFill="1" applyBorder="1" applyAlignment="1" applyProtection="1">
      <alignment horizontal="center" vertical="center"/>
    </xf>
    <xf numFmtId="0" fontId="5" fillId="0" borderId="24" xfId="30" applyFont="1" applyFill="1" applyBorder="1" applyAlignment="1" applyProtection="1">
      <alignment horizontal="center" vertical="center"/>
    </xf>
    <xf numFmtId="0" fontId="5" fillId="0" borderId="25" xfId="30" applyFont="1" applyFill="1" applyBorder="1" applyAlignment="1" applyProtection="1">
      <alignment horizontal="center" vertical="center"/>
    </xf>
    <xf numFmtId="0" fontId="41" fillId="30" borderId="18" xfId="30" applyFont="1" applyFill="1" applyBorder="1" applyAlignment="1" applyProtection="1">
      <alignment horizontal="center"/>
    </xf>
    <xf numFmtId="0" fontId="41" fillId="30" borderId="24" xfId="30" applyFont="1" applyFill="1" applyBorder="1" applyAlignment="1" applyProtection="1">
      <alignment horizontal="center"/>
    </xf>
    <xf numFmtId="0" fontId="41" fillId="30" borderId="25" xfId="30" applyFont="1" applyFill="1" applyBorder="1" applyAlignment="1" applyProtection="1">
      <alignment horizontal="center"/>
    </xf>
    <xf numFmtId="0" fontId="42" fillId="30" borderId="18" xfId="30" applyFont="1" applyFill="1" applyBorder="1" applyAlignment="1" applyProtection="1">
      <alignment horizontal="center"/>
    </xf>
    <xf numFmtId="0" fontId="42" fillId="30" borderId="24" xfId="30" applyFont="1" applyFill="1" applyBorder="1" applyAlignment="1" applyProtection="1">
      <alignment horizontal="center"/>
    </xf>
    <xf numFmtId="0" fontId="42" fillId="30" borderId="25" xfId="30" applyFont="1" applyFill="1" applyBorder="1" applyAlignment="1" applyProtection="1">
      <alignment horizontal="center"/>
    </xf>
    <xf numFmtId="0" fontId="5" fillId="30" borderId="18" xfId="30" applyFont="1" applyFill="1" applyBorder="1" applyAlignment="1" applyProtection="1">
      <alignment horizontal="center" vertical="center"/>
    </xf>
    <xf numFmtId="0" fontId="5" fillId="30" borderId="24" xfId="30" applyFont="1" applyFill="1" applyBorder="1" applyAlignment="1" applyProtection="1">
      <alignment horizontal="center" vertical="center"/>
    </xf>
    <xf numFmtId="0" fontId="5" fillId="30" borderId="25" xfId="30" applyFont="1" applyFill="1" applyBorder="1" applyAlignment="1" applyProtection="1">
      <alignment horizontal="center" vertical="center"/>
    </xf>
    <xf numFmtId="0" fontId="5" fillId="0" borderId="18" xfId="30" applyFont="1" applyBorder="1" applyAlignment="1" applyProtection="1">
      <alignment horizontal="center" vertical="center"/>
    </xf>
    <xf numFmtId="0" fontId="5" fillId="0" borderId="24" xfId="30" applyFont="1" applyBorder="1" applyAlignment="1" applyProtection="1">
      <alignment horizontal="center" vertical="center"/>
    </xf>
    <xf numFmtId="0" fontId="5" fillId="0" borderId="25" xfId="30" applyFont="1" applyBorder="1" applyAlignment="1" applyProtection="1">
      <alignment horizontal="center" vertical="center"/>
    </xf>
    <xf numFmtId="0" fontId="3" fillId="30" borderId="23" xfId="30" applyFont="1" applyFill="1" applyBorder="1" applyAlignment="1" applyProtection="1">
      <alignment horizontal="center"/>
    </xf>
    <xf numFmtId="0" fontId="3" fillId="30" borderId="22" xfId="30" applyFont="1" applyFill="1" applyBorder="1" applyAlignment="1" applyProtection="1">
      <alignment horizontal="center"/>
    </xf>
    <xf numFmtId="0" fontId="3" fillId="30" borderId="17" xfId="30" applyFont="1" applyFill="1" applyBorder="1" applyAlignment="1" applyProtection="1">
      <alignment horizontal="center"/>
    </xf>
    <xf numFmtId="0" fontId="2" fillId="30" borderId="14" xfId="30" applyFont="1" applyFill="1" applyBorder="1" applyAlignment="1" applyProtection="1">
      <alignment vertical="center" wrapText="1"/>
    </xf>
    <xf numFmtId="0" fontId="51" fillId="30" borderId="13" xfId="46" applyFont="1" applyFill="1" applyBorder="1" applyAlignment="1" applyProtection="1"/>
    <xf numFmtId="0" fontId="51" fillId="30" borderId="21" xfId="46" applyFont="1" applyFill="1" applyBorder="1" applyAlignment="1" applyProtection="1"/>
    <xf numFmtId="0" fontId="44" fillId="30" borderId="26" xfId="30" applyFont="1" applyFill="1" applyBorder="1" applyAlignment="1" applyProtection="1">
      <alignment horizontal="center"/>
    </xf>
    <xf numFmtId="0" fontId="44" fillId="30" borderId="0" xfId="30" applyFont="1" applyFill="1" applyAlignment="1" applyProtection="1">
      <alignment horizontal="center"/>
    </xf>
    <xf numFmtId="0" fontId="3" fillId="30" borderId="20" xfId="30" applyFont="1" applyFill="1" applyBorder="1" applyAlignment="1" applyProtection="1">
      <alignment horizontal="center"/>
    </xf>
    <xf numFmtId="0" fontId="3" fillId="30" borderId="27" xfId="30" applyFont="1" applyFill="1" applyBorder="1" applyAlignment="1" applyProtection="1">
      <alignment horizontal="center"/>
    </xf>
    <xf numFmtId="0" fontId="2" fillId="0" borderId="14" xfId="30" applyFont="1" applyFill="1" applyBorder="1" applyAlignment="1" applyProtection="1">
      <alignment vertical="center" wrapText="1"/>
    </xf>
    <xf numFmtId="0" fontId="51" fillId="0" borderId="13" xfId="46" applyFont="1" applyFill="1" applyBorder="1" applyAlignment="1" applyProtection="1">
      <alignment vertical="center" wrapText="1"/>
    </xf>
    <xf numFmtId="0" fontId="51" fillId="0" borderId="21" xfId="46" applyFont="1" applyFill="1" applyBorder="1" applyAlignment="1" applyProtection="1">
      <alignment vertical="center" wrapText="1"/>
    </xf>
    <xf numFmtId="0" fontId="3" fillId="0" borderId="23" xfId="30" applyFont="1" applyFill="1" applyBorder="1" applyAlignment="1" applyProtection="1">
      <alignment horizontal="center"/>
    </xf>
    <xf numFmtId="0" fontId="3" fillId="0" borderId="22" xfId="30" applyFont="1" applyFill="1" applyBorder="1" applyAlignment="1" applyProtection="1">
      <alignment horizontal="center"/>
    </xf>
    <xf numFmtId="0" fontId="3" fillId="0" borderId="17" xfId="30" applyFont="1" applyFill="1" applyBorder="1" applyAlignment="1" applyProtection="1">
      <alignment horizontal="center"/>
    </xf>
    <xf numFmtId="0" fontId="51" fillId="0" borderId="21" xfId="46" applyFont="1" applyFill="1" applyBorder="1" applyAlignment="1" applyProtection="1"/>
  </cellXfs>
  <cellStyles count="194">
    <cellStyle name="_x000d__x000a_JournalTemplate=C:\COMFO\CTALK\JOURSTD.TPL_x000d__x000a_LbStateAddress=3 3 0 251 1 89 2 311_x000d__x000a_LbStateJou" xfId="1"/>
    <cellStyle name="Bad" xfId="2"/>
    <cellStyle name="Calculation" xfId="3"/>
    <cellStyle name="Check Cell" xfId="4"/>
    <cellStyle name="Comma 2" xfId="5"/>
    <cellStyle name="Euro" xfId="6"/>
    <cellStyle name="Explanatory Text" xfId="7"/>
    <cellStyle name="Good" xfId="8"/>
    <cellStyle name="Heading 1" xfId="9"/>
    <cellStyle name="Heading 2" xfId="10"/>
    <cellStyle name="Heading 3" xfId="11"/>
    <cellStyle name="Heading 4" xfId="12"/>
    <cellStyle name="Hyperlink" xfId="13" builtinId="8"/>
    <cellStyle name="Input" xfId="14"/>
    <cellStyle name="Komma 2" xfId="15"/>
    <cellStyle name="Komma 3" xfId="16"/>
    <cellStyle name="Linked Cell" xfId="17"/>
    <cellStyle name="Milliers 2" xfId="18"/>
    <cellStyle name="Milliers 5" xfId="19"/>
    <cellStyle name="Milliers 8" xfId="20"/>
    <cellStyle name="Neutral" xfId="21"/>
    <cellStyle name="Normal 10" xfId="22"/>
    <cellStyle name="Normal 13" xfId="23"/>
    <cellStyle name="Normal 14" xfId="24"/>
    <cellStyle name="Normal 15" xfId="25"/>
    <cellStyle name="Normal 16" xfId="26"/>
    <cellStyle name="Normal 17" xfId="27"/>
    <cellStyle name="Normal 18" xfId="28"/>
    <cellStyle name="Normal 19" xfId="29"/>
    <cellStyle name="Normal 2" xfId="30"/>
    <cellStyle name="Normal 2 11" xfId="31"/>
    <cellStyle name="Normal 2 12" xfId="32"/>
    <cellStyle name="Normal 2 13" xfId="33"/>
    <cellStyle name="Normal 2 2" xfId="34"/>
    <cellStyle name="Normal 2 2 2" xfId="35"/>
    <cellStyle name="Normal 20" xfId="36"/>
    <cellStyle name="Normal 21" xfId="37"/>
    <cellStyle name="Normal 22" xfId="38"/>
    <cellStyle name="Normal 23" xfId="39"/>
    <cellStyle name="Normal 24" xfId="40"/>
    <cellStyle name="Normal 25" xfId="41"/>
    <cellStyle name="Normal 26" xfId="42"/>
    <cellStyle name="Normal 27" xfId="43"/>
    <cellStyle name="Normal 28" xfId="44"/>
    <cellStyle name="Normal 29" xfId="45"/>
    <cellStyle name="Normal 3" xfId="46"/>
    <cellStyle name="Normal 3 2" xfId="47"/>
    <cellStyle name="Normal 3 3" xfId="48"/>
    <cellStyle name="Normal 30" xfId="49"/>
    <cellStyle name="Normal 31" xfId="50"/>
    <cellStyle name="Normal 32" xfId="51"/>
    <cellStyle name="Normal 33" xfId="52"/>
    <cellStyle name="Normal 34" xfId="53"/>
    <cellStyle name="Normal 35" xfId="54"/>
    <cellStyle name="Normal 36" xfId="55"/>
    <cellStyle name="Normal 37" xfId="56"/>
    <cellStyle name="Normal 38" xfId="57"/>
    <cellStyle name="Normal 39" xfId="58"/>
    <cellStyle name="Normal 4" xfId="59"/>
    <cellStyle name="Normal 40" xfId="60"/>
    <cellStyle name="Normal 41" xfId="61"/>
    <cellStyle name="Normal 42" xfId="62"/>
    <cellStyle name="Normal 43" xfId="63"/>
    <cellStyle name="Normal 44" xfId="64"/>
    <cellStyle name="Normal 45" xfId="65"/>
    <cellStyle name="Normal 46" xfId="66"/>
    <cellStyle name="Normal 47" xfId="67"/>
    <cellStyle name="Normal 48" xfId="68"/>
    <cellStyle name="Normal 49" xfId="69"/>
    <cellStyle name="Normal 50" xfId="70"/>
    <cellStyle name="Normal 51" xfId="71"/>
    <cellStyle name="Normal 52" xfId="72"/>
    <cellStyle name="Normal 53" xfId="73"/>
    <cellStyle name="Normal 54" xfId="74"/>
    <cellStyle name="Normal 56" xfId="75"/>
    <cellStyle name="Normal 57" xfId="76"/>
    <cellStyle name="Normal 58" xfId="77"/>
    <cellStyle name="Normal 59" xfId="78"/>
    <cellStyle name="Normal 60" xfId="79"/>
    <cellStyle name="Normal 61" xfId="80"/>
    <cellStyle name="Normal 62" xfId="81"/>
    <cellStyle name="Normal 63" xfId="82"/>
    <cellStyle name="Normal 64" xfId="83"/>
    <cellStyle name="Normal 65" xfId="84"/>
    <cellStyle name="Normal 66" xfId="85"/>
    <cellStyle name="Normal 67" xfId="86"/>
    <cellStyle name="Normal 68" xfId="87"/>
    <cellStyle name="Normal 69" xfId="88"/>
    <cellStyle name="Normal 70" xfId="89"/>
    <cellStyle name="Normal 71" xfId="90"/>
    <cellStyle name="Normal 72" xfId="91"/>
    <cellStyle name="Normal 73" xfId="92"/>
    <cellStyle name="Normal 74" xfId="93"/>
    <cellStyle name="Normal 75" xfId="94"/>
    <cellStyle name="Normal 76" xfId="95"/>
    <cellStyle name="Normal 77" xfId="96"/>
    <cellStyle name="Normal 78" xfId="97"/>
    <cellStyle name="Normal 79" xfId="98"/>
    <cellStyle name="Normal 80" xfId="99"/>
    <cellStyle name="Normal 81" xfId="100"/>
    <cellStyle name="Normal 82" xfId="101"/>
    <cellStyle name="Normal 83" xfId="102"/>
    <cellStyle name="Normal 84" xfId="103"/>
    <cellStyle name="Normal 85" xfId="104"/>
    <cellStyle name="Normal 86" xfId="105"/>
    <cellStyle name="Normal 87" xfId="106"/>
    <cellStyle name="Normal 88" xfId="107"/>
    <cellStyle name="Normal 89" xfId="108"/>
    <cellStyle name="Normal 9" xfId="109"/>
    <cellStyle name="Normal 90" xfId="110"/>
    <cellStyle name="Normal 91" xfId="111"/>
    <cellStyle name="Normal 92" xfId="112"/>
    <cellStyle name="Normal 93" xfId="113"/>
    <cellStyle name="Normal 94" xfId="114"/>
    <cellStyle name="Normal 95 2" xfId="115"/>
    <cellStyle name="Normal_IMEA" xfId="116"/>
    <cellStyle name="Note" xfId="117"/>
    <cellStyle name="Output" xfId="118"/>
    <cellStyle name="Percent 2" xfId="119"/>
    <cellStyle name="Pourcentage 2" xfId="120"/>
    <cellStyle name="Procent" xfId="121" builtinId="5"/>
    <cellStyle name="Procent 2" xfId="122"/>
    <cellStyle name="Procent 3" xfId="123"/>
    <cellStyle name="Procent 4" xfId="124"/>
    <cellStyle name="Procent 5" xfId="125"/>
    <cellStyle name="Procent 6" xfId="126"/>
    <cellStyle name="SAPBEXaggData" xfId="127"/>
    <cellStyle name="SAPBEXaggDataEmph" xfId="128"/>
    <cellStyle name="SAPBEXaggItem" xfId="129"/>
    <cellStyle name="SAPBEXaggItemX" xfId="130"/>
    <cellStyle name="SAPBEXchaText" xfId="131"/>
    <cellStyle name="SAPBEXchaText 2" xfId="132"/>
    <cellStyle name="SAPBEXexcBad7" xfId="133"/>
    <cellStyle name="SAPBEXexcBad8" xfId="134"/>
    <cellStyle name="SAPBEXexcBad9" xfId="135"/>
    <cellStyle name="SAPBEXexcCritical4" xfId="136"/>
    <cellStyle name="SAPBEXexcCritical5" xfId="137"/>
    <cellStyle name="SAPBEXexcCritical6" xfId="138"/>
    <cellStyle name="SAPBEXexcGood1" xfId="139"/>
    <cellStyle name="SAPBEXexcGood2" xfId="140"/>
    <cellStyle name="SAPBEXexcGood3" xfId="141"/>
    <cellStyle name="SAPBEXfilterDrill" xfId="142"/>
    <cellStyle name="SAPBEXfilterItem" xfId="143"/>
    <cellStyle name="SAPBEXfilterText" xfId="144"/>
    <cellStyle name="SAPBEXformats" xfId="145"/>
    <cellStyle name="SAPBEXheaderItem" xfId="146"/>
    <cellStyle name="SAPBEXheaderText" xfId="147"/>
    <cellStyle name="SAPBEXHLevel0" xfId="148"/>
    <cellStyle name="SAPBEXHLevel0X" xfId="149"/>
    <cellStyle name="SAPBEXHLevel1" xfId="150"/>
    <cellStyle name="SAPBEXHLevel1X" xfId="151"/>
    <cellStyle name="SAPBEXHLevel2" xfId="152"/>
    <cellStyle name="SAPBEXHLevel2X" xfId="153"/>
    <cellStyle name="SAPBEXHLevel3" xfId="154"/>
    <cellStyle name="SAPBEXHLevel3X" xfId="155"/>
    <cellStyle name="SAPBEXinputData" xfId="156"/>
    <cellStyle name="SAPBEXresData" xfId="157"/>
    <cellStyle name="SAPBEXresDataEmph" xfId="158"/>
    <cellStyle name="SAPBEXresItem" xfId="159"/>
    <cellStyle name="SAPBEXresItemX" xfId="160"/>
    <cellStyle name="SAPBEXstdData" xfId="161"/>
    <cellStyle name="SAPBEXstdDataEmph" xfId="162"/>
    <cellStyle name="SAPBEXstdItem" xfId="163"/>
    <cellStyle name="SAPBEXstdItem 2" xfId="164"/>
    <cellStyle name="SAPBEXstdItemX" xfId="165"/>
    <cellStyle name="SAPBEXtitle" xfId="166"/>
    <cellStyle name="SAPBEXundefined" xfId="167"/>
    <cellStyle name="Sheet Title" xfId="168"/>
    <cellStyle name="Standaard" xfId="0" builtinId="0"/>
    <cellStyle name="Standaard 2" xfId="169"/>
    <cellStyle name="Standaard 2 2" xfId="170"/>
    <cellStyle name="Standaard 2 3" xfId="171"/>
    <cellStyle name="Standaard 2 4" xfId="172"/>
    <cellStyle name="Standaard 2_B2009_doorvervoer ELEK_MATRIX_versie DEF" xfId="173"/>
    <cellStyle name="Standaard 3" xfId="174"/>
    <cellStyle name="Standaard 3 2" xfId="175"/>
    <cellStyle name="Standaard 3 3" xfId="176"/>
    <cellStyle name="Standaard 4" xfId="177"/>
    <cellStyle name="Standaard 4 2" xfId="178"/>
    <cellStyle name="Standaard 4_B2009_doorvervoer ELEK_MATRIX_versie DEF" xfId="179"/>
    <cellStyle name="Standaard 5" xfId="180"/>
    <cellStyle name="Standaard 6" xfId="181"/>
    <cellStyle name="Standaard 7" xfId="182"/>
    <cellStyle name="Standaard 7 2" xfId="183"/>
    <cellStyle name="Standaard 8" xfId="184"/>
    <cellStyle name="Standaard_20100727 Rekenmodel NE5R v1.9" xfId="185"/>
    <cellStyle name="Standaard_Balans IL-Glob. PLAU" xfId="186"/>
    <cellStyle name="Stijl 1" xfId="187"/>
    <cellStyle name="Style 1" xfId="188"/>
    <cellStyle name="Title" xfId="189"/>
    <cellStyle name="Total" xfId="190"/>
    <cellStyle name="Valuta" xfId="191" builtinId="4"/>
    <cellStyle name="Valuta 2" xfId="192"/>
    <cellStyle name="Warning Text" xfId="193"/>
  </cellStyles>
  <dxfs count="4">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19050</xdr:colOff>
      <xdr:row>30</xdr:row>
      <xdr:rowOff>9525</xdr:rowOff>
    </xdr:from>
    <xdr:to>
      <xdr:col>10</xdr:col>
      <xdr:colOff>180975</xdr:colOff>
      <xdr:row>34</xdr:row>
      <xdr:rowOff>38100</xdr:rowOff>
    </xdr:to>
    <xdr:sp macro="" textlink="">
      <xdr:nvSpPr>
        <xdr:cNvPr id="5170" name="AutoShape 2">
          <a:extLst>
            <a:ext uri="{FF2B5EF4-FFF2-40B4-BE49-F238E27FC236}">
              <a16:creationId xmlns:a16="http://schemas.microsoft.com/office/drawing/2014/main" id="{016C5D09-64F5-4FE7-99A9-15B89939ECD3}"/>
            </a:ext>
          </a:extLst>
        </xdr:cNvPr>
        <xdr:cNvSpPr>
          <a:spLocks/>
        </xdr:cNvSpPr>
      </xdr:nvSpPr>
      <xdr:spPr bwMode="auto">
        <a:xfrm>
          <a:off x="10125075" y="5362575"/>
          <a:ext cx="161925" cy="676275"/>
        </a:xfrm>
        <a:prstGeom prst="rightBrace">
          <a:avLst>
            <a:gd name="adj1" fmla="val 125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showGridLines="0" tabSelected="1" zoomScale="80" zoomScaleNormal="80" workbookViewId="0">
      <selection activeCell="A2" sqref="A2:Q2"/>
    </sheetView>
  </sheetViews>
  <sheetFormatPr defaultColWidth="8.81640625" defaultRowHeight="12.5" x14ac:dyDescent="0.25"/>
  <cols>
    <col min="1" max="1" width="10.7265625" style="36" bestFit="1" customWidth="1"/>
    <col min="2" max="2" width="36.26953125" style="36" customWidth="1"/>
    <col min="3" max="3" width="11.54296875" style="36" customWidth="1"/>
    <col min="4" max="4" width="14" style="36" customWidth="1"/>
    <col min="5" max="8" width="8.81640625" style="36"/>
    <col min="9" max="9" width="14.7265625" style="36" customWidth="1"/>
    <col min="10" max="10" width="8.26953125" style="36" customWidth="1"/>
    <col min="11" max="12" width="8.81640625" style="36"/>
    <col min="13" max="13" width="11.26953125" style="36" customWidth="1"/>
    <col min="14" max="14" width="8.81640625" style="36"/>
    <col min="15" max="15" width="10.1796875" style="36" bestFit="1" customWidth="1"/>
    <col min="16" max="16" width="8.81640625" style="36" customWidth="1"/>
    <col min="17" max="17" width="12.1796875" style="36" customWidth="1"/>
    <col min="18" max="18" width="8.81640625" style="36"/>
    <col min="19" max="19" width="12.1796875" style="36" customWidth="1"/>
    <col min="20" max="16384" width="8.81640625" style="36"/>
  </cols>
  <sheetData>
    <row r="1" spans="1:19" ht="13" x14ac:dyDescent="0.3">
      <c r="B1" s="37"/>
      <c r="C1" s="38"/>
      <c r="O1" s="39"/>
    </row>
    <row r="2" spans="1:19" ht="25" x14ac:dyDescent="0.5">
      <c r="A2" s="172" t="s">
        <v>78</v>
      </c>
      <c r="B2" s="172"/>
      <c r="C2" s="172"/>
      <c r="D2" s="172"/>
      <c r="E2" s="172"/>
      <c r="F2" s="172"/>
      <c r="G2" s="172"/>
      <c r="H2" s="172"/>
      <c r="I2" s="172"/>
      <c r="J2" s="172"/>
      <c r="K2" s="172"/>
      <c r="L2" s="172"/>
      <c r="M2" s="172"/>
      <c r="N2" s="172"/>
      <c r="O2" s="172"/>
      <c r="P2" s="172"/>
      <c r="Q2" s="172"/>
    </row>
    <row r="3" spans="1:19" ht="13" x14ac:dyDescent="0.3">
      <c r="B3" s="37"/>
      <c r="C3" s="38"/>
      <c r="S3" s="155">
        <v>42606</v>
      </c>
    </row>
    <row r="4" spans="1:19" ht="13" x14ac:dyDescent="0.3">
      <c r="B4" s="37"/>
      <c r="C4" s="38"/>
    </row>
    <row r="5" spans="1:19" ht="13" x14ac:dyDescent="0.3">
      <c r="B5" s="37"/>
      <c r="C5" s="40"/>
    </row>
    <row r="6" spans="1:19" ht="13.5" thickBot="1" x14ac:dyDescent="0.35">
      <c r="B6" s="37"/>
      <c r="C6" s="38"/>
    </row>
    <row r="7" spans="1:19" ht="13.5" thickBot="1" x14ac:dyDescent="0.35">
      <c r="B7" s="37" t="s">
        <v>12</v>
      </c>
      <c r="C7" s="176"/>
      <c r="D7" s="177"/>
      <c r="E7" s="177"/>
      <c r="F7" s="178"/>
    </row>
    <row r="8" spans="1:19" ht="13.5" thickBot="1" x14ac:dyDescent="0.35">
      <c r="B8" s="37" t="s">
        <v>13</v>
      </c>
      <c r="C8" s="176"/>
      <c r="D8" s="177"/>
      <c r="E8" s="177"/>
      <c r="F8" s="178"/>
    </row>
    <row r="9" spans="1:19" ht="13.5" thickBot="1" x14ac:dyDescent="0.35">
      <c r="B9" s="37" t="s">
        <v>14</v>
      </c>
      <c r="C9" s="176"/>
      <c r="D9" s="177"/>
      <c r="E9" s="177"/>
      <c r="F9" s="178"/>
    </row>
    <row r="10" spans="1:19" ht="13.5" thickBot="1" x14ac:dyDescent="0.35">
      <c r="B10" s="37" t="s">
        <v>15</v>
      </c>
      <c r="C10" s="176"/>
      <c r="D10" s="177"/>
      <c r="E10" s="177"/>
      <c r="F10" s="178"/>
    </row>
    <row r="11" spans="1:19" s="41" customFormat="1" ht="13.5" thickBot="1" x14ac:dyDescent="0.35">
      <c r="B11" s="42"/>
      <c r="C11" s="43"/>
      <c r="D11" s="43"/>
      <c r="E11" s="43"/>
      <c r="F11" s="43"/>
    </row>
    <row r="12" spans="1:19" ht="13.5" thickBot="1" x14ac:dyDescent="0.35">
      <c r="B12" s="37" t="s">
        <v>16</v>
      </c>
      <c r="C12" s="179" t="s">
        <v>17</v>
      </c>
      <c r="D12" s="180"/>
      <c r="E12" s="180"/>
      <c r="F12" s="181"/>
    </row>
    <row r="13" spans="1:19" ht="13" x14ac:dyDescent="0.3">
      <c r="B13" s="37"/>
      <c r="C13" s="38"/>
    </row>
    <row r="14" spans="1:19" ht="13.5" thickBot="1" x14ac:dyDescent="0.35">
      <c r="B14" s="37"/>
      <c r="C14" s="38"/>
    </row>
    <row r="15" spans="1:19" ht="13.5" thickBot="1" x14ac:dyDescent="0.35">
      <c r="B15" s="42" t="s">
        <v>18</v>
      </c>
      <c r="C15" s="37"/>
      <c r="D15" s="42" t="s">
        <v>19</v>
      </c>
      <c r="E15" s="148">
        <v>2017</v>
      </c>
    </row>
    <row r="16" spans="1:19" ht="13.5" thickBot="1" x14ac:dyDescent="0.35">
      <c r="B16" s="42"/>
      <c r="C16" s="37"/>
      <c r="D16" s="42" t="s">
        <v>20</v>
      </c>
      <c r="E16" s="148">
        <v>2020</v>
      </c>
    </row>
    <row r="17" spans="1:16" ht="13.5" thickBot="1" x14ac:dyDescent="0.35">
      <c r="B17" s="44"/>
      <c r="C17" s="38"/>
    </row>
    <row r="18" spans="1:16" s="41" customFormat="1" ht="13.5" thickBot="1" x14ac:dyDescent="0.35">
      <c r="B18" s="42" t="s">
        <v>21</v>
      </c>
      <c r="E18" s="67">
        <v>2017</v>
      </c>
      <c r="F18" s="67" t="s">
        <v>22</v>
      </c>
      <c r="G18" s="68"/>
      <c r="H18" s="68"/>
      <c r="I18" s="68"/>
      <c r="J18" s="68"/>
      <c r="K18" s="68"/>
      <c r="L18" s="68"/>
      <c r="M18" s="68"/>
      <c r="N18" s="68"/>
      <c r="O18" s="68"/>
      <c r="P18" s="68"/>
    </row>
    <row r="19" spans="1:16" s="41" customFormat="1" x14ac:dyDescent="0.25">
      <c r="E19" s="36"/>
      <c r="F19" s="36"/>
      <c r="G19" s="68"/>
      <c r="H19" s="68"/>
      <c r="I19" s="68"/>
      <c r="J19" s="68"/>
      <c r="K19" s="68"/>
      <c r="L19" s="68"/>
      <c r="M19" s="68"/>
      <c r="N19" s="68"/>
      <c r="O19" s="68"/>
      <c r="P19" s="68"/>
    </row>
    <row r="20" spans="1:16" ht="13" x14ac:dyDescent="0.3">
      <c r="B20" s="47"/>
      <c r="C20" s="48"/>
    </row>
    <row r="22" spans="1:16" ht="13" x14ac:dyDescent="0.3">
      <c r="A22" s="173" t="s">
        <v>79</v>
      </c>
      <c r="B22" s="174"/>
      <c r="C22" s="174"/>
      <c r="D22" s="174"/>
      <c r="E22" s="174"/>
      <c r="F22" s="174"/>
      <c r="G22" s="174"/>
      <c r="H22" s="174"/>
      <c r="I22" s="174"/>
      <c r="J22" s="174"/>
      <c r="K22" s="174"/>
      <c r="L22" s="174"/>
      <c r="M22" s="175"/>
    </row>
    <row r="23" spans="1:16" ht="14" x14ac:dyDescent="0.3">
      <c r="A23" s="49"/>
    </row>
    <row r="24" spans="1:16" s="41" customFormat="1" x14ac:dyDescent="0.25">
      <c r="A24" s="65" t="s">
        <v>23</v>
      </c>
    </row>
    <row r="25" spans="1:16" s="41" customFormat="1" x14ac:dyDescent="0.25">
      <c r="A25" s="147" t="s">
        <v>86</v>
      </c>
    </row>
    <row r="26" spans="1:16" s="41" customFormat="1" x14ac:dyDescent="0.25">
      <c r="A26" s="65" t="s">
        <v>24</v>
      </c>
    </row>
    <row r="27" spans="1:16" s="41" customFormat="1" x14ac:dyDescent="0.25">
      <c r="A27" s="153" t="s">
        <v>87</v>
      </c>
    </row>
    <row r="28" spans="1:16" s="41" customFormat="1" x14ac:dyDescent="0.25">
      <c r="A28" s="41" t="s">
        <v>25</v>
      </c>
    </row>
    <row r="29" spans="1:16" s="41" customFormat="1" x14ac:dyDescent="0.25">
      <c r="A29" s="142" t="s">
        <v>26</v>
      </c>
    </row>
    <row r="30" spans="1:16" s="41" customFormat="1" x14ac:dyDescent="0.25">
      <c r="A30" s="142"/>
    </row>
    <row r="31" spans="1:16" s="142" customFormat="1" x14ac:dyDescent="0.25">
      <c r="A31" s="142" t="s">
        <v>70</v>
      </c>
    </row>
    <row r="32" spans="1:16" s="142" customFormat="1" x14ac:dyDescent="0.25"/>
    <row r="33" spans="1:13" s="142" customFormat="1" ht="13" x14ac:dyDescent="0.3">
      <c r="A33" s="142" t="s">
        <v>71</v>
      </c>
    </row>
    <row r="34" spans="1:13" s="142" customFormat="1" x14ac:dyDescent="0.25">
      <c r="A34" s="142" t="s">
        <v>27</v>
      </c>
    </row>
    <row r="35" spans="1:13" s="142" customFormat="1" x14ac:dyDescent="0.25">
      <c r="A35" s="142" t="s">
        <v>28</v>
      </c>
    </row>
    <row r="36" spans="1:13" s="142" customFormat="1" x14ac:dyDescent="0.25"/>
    <row r="37" spans="1:13" ht="13" x14ac:dyDescent="0.3">
      <c r="A37" s="173" t="s">
        <v>29</v>
      </c>
      <c r="B37" s="174"/>
      <c r="C37" s="174"/>
      <c r="D37" s="174"/>
      <c r="E37" s="174"/>
      <c r="F37" s="174"/>
      <c r="G37" s="174"/>
      <c r="H37" s="174"/>
      <c r="I37" s="174"/>
      <c r="J37" s="174"/>
      <c r="K37" s="174"/>
      <c r="L37" s="174"/>
      <c r="M37" s="175"/>
    </row>
    <row r="38" spans="1:13" s="50" customFormat="1" x14ac:dyDescent="0.25">
      <c r="A38" s="51"/>
      <c r="B38" s="51"/>
      <c r="C38" s="36"/>
      <c r="D38" s="36"/>
      <c r="E38" s="36"/>
      <c r="F38" s="36"/>
      <c r="G38" s="36"/>
      <c r="H38" s="36"/>
      <c r="I38" s="36"/>
      <c r="J38" s="36"/>
      <c r="K38" s="36"/>
      <c r="L38" s="36"/>
    </row>
    <row r="39" spans="1:13" x14ac:dyDescent="0.25">
      <c r="A39" s="51"/>
      <c r="B39" s="52"/>
      <c r="C39" s="53"/>
      <c r="D39" s="50" t="s">
        <v>30</v>
      </c>
      <c r="E39" s="53"/>
      <c r="F39" s="53"/>
      <c r="G39" s="53"/>
      <c r="H39" s="53"/>
      <c r="I39" s="53"/>
      <c r="J39" s="53"/>
    </row>
    <row r="40" spans="1:13" x14ac:dyDescent="0.25">
      <c r="A40" s="51"/>
      <c r="B40" s="54"/>
      <c r="C40" s="53"/>
      <c r="D40" s="50"/>
      <c r="E40" s="53"/>
      <c r="F40" s="53"/>
      <c r="G40" s="53"/>
      <c r="H40" s="53"/>
      <c r="I40" s="53"/>
      <c r="J40" s="53"/>
    </row>
    <row r="41" spans="1:13" ht="15" customHeight="1" x14ac:dyDescent="0.25">
      <c r="A41" s="51"/>
      <c r="B41" s="55"/>
      <c r="C41" s="56"/>
      <c r="D41" s="50" t="s">
        <v>31</v>
      </c>
      <c r="E41" s="57"/>
      <c r="F41" s="57"/>
      <c r="G41" s="57"/>
      <c r="H41" s="53"/>
      <c r="I41" s="53"/>
      <c r="J41" s="53"/>
    </row>
    <row r="42" spans="1:13" x14ac:dyDescent="0.25">
      <c r="A42" s="51"/>
      <c r="B42" s="54"/>
      <c r="C42" s="53"/>
      <c r="D42" s="50"/>
      <c r="E42" s="53"/>
      <c r="F42" s="53"/>
      <c r="G42" s="53"/>
      <c r="H42" s="53"/>
      <c r="I42" s="53"/>
      <c r="J42" s="53"/>
    </row>
    <row r="43" spans="1:13" x14ac:dyDescent="0.25">
      <c r="A43" s="51"/>
      <c r="B43" s="58"/>
      <c r="C43" s="53"/>
      <c r="D43" s="50" t="s">
        <v>32</v>
      </c>
      <c r="E43" s="53"/>
      <c r="F43" s="53"/>
      <c r="G43" s="53"/>
      <c r="H43" s="53"/>
      <c r="I43" s="53"/>
      <c r="J43" s="53"/>
    </row>
    <row r="44" spans="1:13" x14ac:dyDescent="0.25">
      <c r="A44" s="51"/>
      <c r="B44" s="59"/>
      <c r="C44" s="53"/>
      <c r="D44" s="50"/>
      <c r="E44" s="53"/>
      <c r="F44" s="53"/>
      <c r="G44" s="53"/>
      <c r="H44" s="53"/>
      <c r="I44" s="53"/>
      <c r="J44" s="53"/>
    </row>
    <row r="45" spans="1:13" ht="12.75" customHeight="1" x14ac:dyDescent="0.25">
      <c r="A45" s="51"/>
      <c r="B45" s="60"/>
      <c r="C45" s="53"/>
      <c r="D45" s="50" t="s">
        <v>33</v>
      </c>
      <c r="E45" s="61"/>
      <c r="F45" s="61"/>
      <c r="G45" s="61"/>
      <c r="H45" s="61"/>
      <c r="I45" s="61"/>
      <c r="J45" s="61"/>
      <c r="K45" s="62"/>
    </row>
    <row r="46" spans="1:13" x14ac:dyDescent="0.25">
      <c r="A46" s="51"/>
      <c r="B46" s="51"/>
      <c r="D46" s="62"/>
      <c r="E46" s="62"/>
      <c r="F46" s="62"/>
      <c r="G46" s="62"/>
      <c r="H46" s="62"/>
      <c r="I46" s="62"/>
      <c r="J46" s="62"/>
      <c r="K46" s="62"/>
    </row>
    <row r="47" spans="1:13" x14ac:dyDescent="0.25">
      <c r="A47" s="51"/>
      <c r="B47" s="51"/>
    </row>
    <row r="48" spans="1:13" x14ac:dyDescent="0.25">
      <c r="A48" s="51"/>
      <c r="B48" s="51"/>
    </row>
    <row r="49" spans="1:17" ht="13" x14ac:dyDescent="0.3">
      <c r="A49" s="173" t="s">
        <v>34</v>
      </c>
      <c r="B49" s="174"/>
      <c r="C49" s="174"/>
      <c r="D49" s="174"/>
      <c r="E49" s="174"/>
      <c r="F49" s="174"/>
      <c r="G49" s="174"/>
      <c r="H49" s="174"/>
      <c r="I49" s="174"/>
      <c r="J49" s="174"/>
      <c r="K49" s="174"/>
      <c r="L49" s="174"/>
      <c r="M49" s="175"/>
    </row>
    <row r="50" spans="1:17" s="41" customFormat="1" ht="13" x14ac:dyDescent="0.3">
      <c r="A50" s="63"/>
      <c r="B50" s="36"/>
    </row>
    <row r="51" spans="1:17" s="41" customFormat="1" x14ac:dyDescent="0.25">
      <c r="A51" s="64" t="s">
        <v>80</v>
      </c>
      <c r="B51" s="36"/>
    </row>
    <row r="52" spans="1:17" s="41" customFormat="1" ht="44.25" customHeight="1" x14ac:dyDescent="0.25">
      <c r="A52" s="170" t="s">
        <v>72</v>
      </c>
      <c r="B52" s="171"/>
      <c r="C52" s="171"/>
      <c r="D52" s="171"/>
      <c r="E52" s="171"/>
      <c r="F52" s="171"/>
      <c r="G52" s="171"/>
      <c r="H52" s="171"/>
      <c r="I52" s="171"/>
      <c r="J52" s="171"/>
      <c r="K52" s="171"/>
      <c r="L52" s="171"/>
      <c r="M52" s="171"/>
    </row>
    <row r="53" spans="1:17" x14ac:dyDescent="0.25">
      <c r="A53" s="50"/>
    </row>
    <row r="54" spans="1:17" x14ac:dyDescent="0.25">
      <c r="A54" s="64" t="str">
        <f>+'T1'!A1:L1</f>
        <v>TABEL 1: Algemeen overzicht</v>
      </c>
      <c r="B54" s="64"/>
    </row>
    <row r="55" spans="1:17" ht="102" customHeight="1" x14ac:dyDescent="0.25">
      <c r="A55" s="170" t="s">
        <v>88</v>
      </c>
      <c r="B55" s="171"/>
      <c r="C55" s="171"/>
      <c r="D55" s="171"/>
      <c r="E55" s="171"/>
      <c r="F55" s="171"/>
      <c r="G55" s="171"/>
      <c r="H55" s="171"/>
      <c r="I55" s="171"/>
      <c r="J55" s="171"/>
      <c r="K55" s="171"/>
      <c r="L55" s="171"/>
      <c r="M55" s="171"/>
    </row>
    <row r="56" spans="1:17" x14ac:dyDescent="0.25">
      <c r="A56" s="50"/>
    </row>
    <row r="57" spans="1:17" x14ac:dyDescent="0.25">
      <c r="A57" s="64" t="str">
        <f>+'T2'!A1:L1</f>
        <v>TABEL 2: Fiscaal niet-aftrekbare afschrijvingen op herwaarderingsmeerwaarden</v>
      </c>
      <c r="B57" s="64"/>
      <c r="C57" s="64"/>
      <c r="D57" s="64"/>
    </row>
    <row r="58" spans="1:17" ht="50.25" customHeight="1" x14ac:dyDescent="0.25">
      <c r="A58" s="170" t="s">
        <v>76</v>
      </c>
      <c r="B58" s="171"/>
      <c r="C58" s="171"/>
      <c r="D58" s="171"/>
      <c r="E58" s="171"/>
      <c r="F58" s="171"/>
      <c r="G58" s="171"/>
      <c r="H58" s="171"/>
      <c r="I58" s="171"/>
      <c r="J58" s="171"/>
      <c r="K58" s="171"/>
      <c r="L58" s="171"/>
      <c r="M58" s="171"/>
    </row>
    <row r="59" spans="1:17" x14ac:dyDescent="0.25">
      <c r="A59" s="50"/>
    </row>
    <row r="60" spans="1:17" x14ac:dyDescent="0.25">
      <c r="A60" s="64" t="str">
        <f>+'T3'!A1:L1</f>
        <v>TABEL 3: Notionele intrestaftrek</v>
      </c>
      <c r="B60" s="64"/>
      <c r="Q60" s="158" t="s">
        <v>89</v>
      </c>
    </row>
    <row r="61" spans="1:17" ht="108" customHeight="1" x14ac:dyDescent="0.25">
      <c r="A61" s="169" t="s">
        <v>97</v>
      </c>
      <c r="B61" s="169"/>
      <c r="C61" s="169"/>
      <c r="D61" s="169"/>
      <c r="E61" s="169"/>
      <c r="F61" s="169"/>
      <c r="G61" s="169"/>
      <c r="H61" s="169"/>
      <c r="I61" s="169"/>
      <c r="J61" s="169"/>
      <c r="K61" s="169"/>
      <c r="L61" s="169"/>
      <c r="M61" s="169"/>
    </row>
    <row r="62" spans="1:17" ht="14.25" customHeight="1" x14ac:dyDescent="0.25">
      <c r="A62" s="147"/>
    </row>
    <row r="63" spans="1:17" x14ac:dyDescent="0.25">
      <c r="A63" s="64" t="str">
        <f>+'T4'!A1:H1</f>
        <v>TABEL 4: Opvolging regulatoir saldo m.b.t. vennootschapsbelasting (cfr tariefmethodologie VREG)</v>
      </c>
      <c r="B63" s="64"/>
      <c r="C63" s="64"/>
      <c r="D63" s="64"/>
      <c r="E63" s="64"/>
      <c r="F63" s="64"/>
    </row>
    <row r="64" spans="1:17" ht="57" customHeight="1" x14ac:dyDescent="0.25">
      <c r="A64" s="170" t="s">
        <v>77</v>
      </c>
      <c r="B64" s="171"/>
      <c r="C64" s="171"/>
      <c r="D64" s="171"/>
      <c r="E64" s="171"/>
      <c r="F64" s="171"/>
      <c r="G64" s="171"/>
      <c r="H64" s="171"/>
      <c r="I64" s="171"/>
      <c r="J64" s="171"/>
      <c r="K64" s="171"/>
      <c r="L64" s="171"/>
      <c r="M64" s="171"/>
    </row>
    <row r="65" spans="1:1" x14ac:dyDescent="0.25">
      <c r="A65" s="144"/>
    </row>
    <row r="66" spans="1:1" x14ac:dyDescent="0.25">
      <c r="A66" s="50"/>
    </row>
    <row r="67" spans="1:1" x14ac:dyDescent="0.25">
      <c r="A67" s="143"/>
    </row>
    <row r="68" spans="1:1" x14ac:dyDescent="0.25">
      <c r="A68" s="50"/>
    </row>
    <row r="69" spans="1:1" x14ac:dyDescent="0.25">
      <c r="A69" s="50"/>
    </row>
    <row r="70" spans="1:1" x14ac:dyDescent="0.25">
      <c r="A70" s="50"/>
    </row>
    <row r="71" spans="1:1" x14ac:dyDescent="0.25">
      <c r="A71" s="50"/>
    </row>
    <row r="72" spans="1:1" x14ac:dyDescent="0.25">
      <c r="A72" s="143"/>
    </row>
    <row r="73" spans="1:1" x14ac:dyDescent="0.25">
      <c r="A73" s="50"/>
    </row>
    <row r="74" spans="1:1" x14ac:dyDescent="0.25">
      <c r="A74" s="50"/>
    </row>
    <row r="75" spans="1:1" x14ac:dyDescent="0.25">
      <c r="A75" s="50"/>
    </row>
    <row r="76" spans="1:1" x14ac:dyDescent="0.25">
      <c r="A76" s="50"/>
    </row>
    <row r="77" spans="1:1" x14ac:dyDescent="0.25">
      <c r="A77" s="50"/>
    </row>
    <row r="78" spans="1:1" ht="14" x14ac:dyDescent="0.3">
      <c r="A78" s="66"/>
    </row>
    <row r="79" spans="1:1" ht="14" x14ac:dyDescent="0.3">
      <c r="A79" s="49"/>
    </row>
    <row r="80" spans="1:1" x14ac:dyDescent="0.25">
      <c r="A80" s="50"/>
    </row>
    <row r="81" spans="1:1" x14ac:dyDescent="0.25">
      <c r="A81" s="50"/>
    </row>
  </sheetData>
  <mergeCells count="14">
    <mergeCell ref="A61:M61"/>
    <mergeCell ref="A64:M64"/>
    <mergeCell ref="A2:Q2"/>
    <mergeCell ref="A22:M22"/>
    <mergeCell ref="A37:M37"/>
    <mergeCell ref="A49:M49"/>
    <mergeCell ref="A52:M52"/>
    <mergeCell ref="A55:M55"/>
    <mergeCell ref="C7:F7"/>
    <mergeCell ref="C8:F8"/>
    <mergeCell ref="C9:F9"/>
    <mergeCell ref="C10:F10"/>
    <mergeCell ref="C12:F12"/>
    <mergeCell ref="A58:M58"/>
  </mergeCells>
  <dataValidations count="3">
    <dataValidation type="list" allowBlank="1" showInputMessage="1" showErrorMessage="1" sqref="F18">
      <formula1>"ex-ante,ex-post"</formula1>
    </dataValidation>
    <dataValidation type="list" allowBlank="1" showInputMessage="1" showErrorMessage="1" sqref="C12">
      <formula1>"elektriciteit,gas"</formula1>
    </dataValidation>
    <dataValidation type="list" allowBlank="1" showInputMessage="1" showErrorMessage="1" sqref="E18">
      <formula1>"2017,2018,2019,2020"</formula1>
    </dataValidation>
  </dataValidations>
  <hyperlinks>
    <hyperlink ref="A51" location="TITELBLAD!A1" display="Titelblad"/>
    <hyperlink ref="A54:B54" location="'T1'!A1" display="'T1'!A1"/>
    <hyperlink ref="A57:D57" location="'T2'!A1" display="'T2'!A1"/>
    <hyperlink ref="A60:B60" location="'T3'!A1" display="'T3'!A1"/>
    <hyperlink ref="A63:F63" location="'T4'!A1" display="'T4'!A1"/>
  </hyperlinks>
  <pageMargins left="0.98425196850393704" right="0.23622047244094491" top="0.82677165354330717" bottom="0.70866141732283472" header="0.74803149606299213" footer="0.47244094488188981"/>
  <pageSetup paperSize="8" scale="65" orientation="portrait"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22"/>
  <sheetViews>
    <sheetView zoomScaleNormal="100" workbookViewId="0">
      <selection activeCell="B21" sqref="B21"/>
    </sheetView>
  </sheetViews>
  <sheetFormatPr defaultColWidth="9.1796875" defaultRowHeight="12.5" x14ac:dyDescent="0.25"/>
  <cols>
    <col min="1" max="1" width="65.1796875" style="76" customWidth="1"/>
    <col min="2" max="2" width="23.26953125" style="76" customWidth="1"/>
    <col min="3" max="3" width="29.54296875" style="76" customWidth="1"/>
    <col min="4" max="31" width="9.1796875" style="76"/>
    <col min="32" max="32" width="13.54296875" style="76" customWidth="1"/>
    <col min="33" max="16384" width="9.1796875" style="76"/>
  </cols>
  <sheetData>
    <row r="1" spans="1:15" s="45" customFormat="1" ht="16" thickBot="1" x14ac:dyDescent="0.4">
      <c r="A1" s="182" t="s">
        <v>41</v>
      </c>
      <c r="B1" s="183"/>
      <c r="C1" s="183"/>
      <c r="D1" s="183"/>
      <c r="E1" s="183"/>
      <c r="F1" s="183"/>
      <c r="G1" s="183"/>
      <c r="H1" s="183"/>
      <c r="I1" s="183"/>
      <c r="J1" s="183"/>
      <c r="K1" s="183"/>
      <c r="L1" s="184"/>
    </row>
    <row r="2" spans="1:15" s="45" customFormat="1" ht="13" thickBot="1" x14ac:dyDescent="0.3"/>
    <row r="3" spans="1:15" s="45" customFormat="1" ht="13" thickBot="1" x14ac:dyDescent="0.3">
      <c r="A3" s="41" t="s">
        <v>18</v>
      </c>
      <c r="B3" s="133" t="s">
        <v>19</v>
      </c>
      <c r="C3" s="74">
        <f>+TITELBLAD!E15</f>
        <v>2017</v>
      </c>
    </row>
    <row r="4" spans="1:15" s="45" customFormat="1" ht="13" thickBot="1" x14ac:dyDescent="0.3">
      <c r="B4" s="133" t="s">
        <v>20</v>
      </c>
      <c r="C4" s="74">
        <f>+TITELBLAD!E16</f>
        <v>2020</v>
      </c>
    </row>
    <row r="5" spans="1:15" s="45" customFormat="1" ht="13" thickBot="1" x14ac:dyDescent="0.3">
      <c r="B5" s="134"/>
    </row>
    <row r="6" spans="1:15" s="45" customFormat="1" ht="13" thickBot="1" x14ac:dyDescent="0.3">
      <c r="A6" s="41" t="s">
        <v>21</v>
      </c>
      <c r="B6" s="135">
        <f>+TITELBLAD!E18</f>
        <v>2017</v>
      </c>
      <c r="C6" s="74" t="str">
        <f>+TITELBLAD!F18</f>
        <v>ex-ante</v>
      </c>
      <c r="D6" s="46"/>
      <c r="E6" s="46"/>
      <c r="F6" s="46"/>
      <c r="G6" s="46"/>
      <c r="H6" s="46"/>
      <c r="I6" s="46"/>
      <c r="J6" s="46"/>
      <c r="K6" s="46"/>
      <c r="L6" s="46"/>
    </row>
    <row r="7" spans="1:15" s="45" customFormat="1" x14ac:dyDescent="0.25">
      <c r="C7" s="46"/>
      <c r="D7" s="46"/>
      <c r="E7" s="46"/>
      <c r="F7" s="46"/>
      <c r="G7" s="46"/>
      <c r="H7" s="46"/>
      <c r="I7" s="46"/>
      <c r="J7" s="46"/>
      <c r="K7" s="46"/>
      <c r="L7" s="46"/>
    </row>
    <row r="8" spans="1:15" s="45" customFormat="1" x14ac:dyDescent="0.25"/>
    <row r="9" spans="1:15" s="45" customFormat="1" ht="13" thickBot="1" x14ac:dyDescent="0.3">
      <c r="A9" s="41" t="s">
        <v>37</v>
      </c>
      <c r="D9" s="75"/>
    </row>
    <row r="10" spans="1:15" ht="13.5" thickBot="1" x14ac:dyDescent="0.35">
      <c r="A10" s="185">
        <f>+TITELBLAD!C7</f>
        <v>0</v>
      </c>
      <c r="B10" s="186"/>
      <c r="C10" s="45"/>
      <c r="D10" s="45"/>
      <c r="E10" s="45"/>
      <c r="F10" s="45"/>
      <c r="G10" s="45"/>
      <c r="H10" s="45"/>
      <c r="I10" s="45"/>
      <c r="J10" s="45"/>
      <c r="K10" s="45"/>
      <c r="L10" s="45"/>
      <c r="M10" s="45"/>
      <c r="N10" s="45"/>
      <c r="O10" s="45"/>
    </row>
    <row r="11" spans="1:15" s="45" customFormat="1" x14ac:dyDescent="0.25"/>
    <row r="12" spans="1:15" s="45" customFormat="1" ht="13" thickBot="1" x14ac:dyDescent="0.3">
      <c r="A12" s="41" t="s">
        <v>38</v>
      </c>
    </row>
    <row r="13" spans="1:15" ht="13.5" thickBot="1" x14ac:dyDescent="0.35">
      <c r="A13" s="185" t="str">
        <f>+TITELBLAD!C12</f>
        <v>elektriciteit</v>
      </c>
      <c r="B13" s="186"/>
      <c r="C13" s="45"/>
      <c r="D13" s="45"/>
      <c r="E13" s="45"/>
      <c r="F13" s="45"/>
      <c r="G13" s="45"/>
      <c r="H13" s="45"/>
      <c r="I13" s="45"/>
      <c r="J13" s="45"/>
      <c r="K13" s="45"/>
      <c r="L13" s="45"/>
      <c r="M13" s="45"/>
      <c r="N13" s="45"/>
      <c r="O13" s="45"/>
    </row>
    <row r="14" spans="1:15" s="45" customFormat="1" x14ac:dyDescent="0.25"/>
    <row r="15" spans="1:15" s="45" customFormat="1" x14ac:dyDescent="0.25">
      <c r="D15" s="78"/>
    </row>
    <row r="16" spans="1:15" s="45" customFormat="1" ht="13" x14ac:dyDescent="0.3">
      <c r="A16" s="77" t="s">
        <v>73</v>
      </c>
      <c r="D16" s="78"/>
      <c r="E16" s="78"/>
      <c r="F16" s="78"/>
    </row>
    <row r="17" spans="1:3" s="45" customFormat="1" x14ac:dyDescent="0.25"/>
    <row r="18" spans="1:3" s="45" customFormat="1" ht="13" x14ac:dyDescent="0.25">
      <c r="B18" s="132" t="s">
        <v>35</v>
      </c>
      <c r="C18" s="128" t="s">
        <v>36</v>
      </c>
    </row>
    <row r="19" spans="1:3" s="45" customFormat="1" ht="13" x14ac:dyDescent="0.25">
      <c r="A19" s="79" t="s">
        <v>40</v>
      </c>
      <c r="B19" s="138">
        <f>+B6</f>
        <v>2017</v>
      </c>
      <c r="C19" s="129">
        <f>+B6</f>
        <v>2017</v>
      </c>
    </row>
    <row r="20" spans="1:3" s="45" customFormat="1" x14ac:dyDescent="0.25">
      <c r="A20" s="151" t="s">
        <v>81</v>
      </c>
      <c r="B20" s="130">
        <f>+'T2'!D25</f>
        <v>0</v>
      </c>
      <c r="C20" s="136">
        <f>+'T2'!E25</f>
        <v>0</v>
      </c>
    </row>
    <row r="21" spans="1:3" s="45" customFormat="1" x14ac:dyDescent="0.25">
      <c r="A21" s="152" t="s">
        <v>82</v>
      </c>
      <c r="B21" s="130">
        <f>+'T3'!D27</f>
        <v>0</v>
      </c>
      <c r="C21" s="136">
        <f>+'T3'!E27</f>
        <v>0</v>
      </c>
    </row>
    <row r="22" spans="1:3" s="45" customFormat="1" x14ac:dyDescent="0.25">
      <c r="A22" s="81"/>
      <c r="B22" s="130"/>
      <c r="C22" s="136"/>
    </row>
    <row r="23" spans="1:3" s="45" customFormat="1" ht="26" x14ac:dyDescent="0.25">
      <c r="A23" s="149" t="s">
        <v>83</v>
      </c>
      <c r="B23" s="131">
        <f>+B20+B21</f>
        <v>0</v>
      </c>
      <c r="C23" s="137">
        <f>+C21+C20</f>
        <v>0</v>
      </c>
    </row>
    <row r="24" spans="1:3" s="45" customFormat="1" x14ac:dyDescent="0.25">
      <c r="A24" s="81"/>
      <c r="B24" s="130"/>
      <c r="C24" s="136"/>
    </row>
    <row r="25" spans="1:3" s="45" customFormat="1" ht="16.5" customHeight="1" x14ac:dyDescent="0.25">
      <c r="A25" s="187" t="s">
        <v>45</v>
      </c>
      <c r="B25" s="188"/>
      <c r="C25" s="137">
        <f>+C23-B23</f>
        <v>0</v>
      </c>
    </row>
    <row r="26" spans="1:3" s="82" customFormat="1" x14ac:dyDescent="0.25">
      <c r="C26" s="83" t="s">
        <v>43</v>
      </c>
    </row>
    <row r="27" spans="1:3" s="82" customFormat="1" x14ac:dyDescent="0.25">
      <c r="C27" s="83" t="s">
        <v>44</v>
      </c>
    </row>
    <row r="28" spans="1:3" s="82" customFormat="1" x14ac:dyDescent="0.25"/>
    <row r="29" spans="1:3" s="82" customFormat="1" x14ac:dyDescent="0.25"/>
    <row r="30" spans="1:3" s="82" customFormat="1" x14ac:dyDescent="0.25"/>
    <row r="31" spans="1:3" s="82" customFormat="1" x14ac:dyDescent="0.25"/>
    <row r="32" spans="1:3" s="82" customFormat="1" x14ac:dyDescent="0.25"/>
    <row r="33" s="82" customFormat="1" x14ac:dyDescent="0.25"/>
    <row r="34" s="82" customFormat="1" x14ac:dyDescent="0.25"/>
    <row r="35" s="82" customFormat="1" x14ac:dyDescent="0.25"/>
    <row r="36" s="82" customFormat="1" x14ac:dyDescent="0.25"/>
    <row r="37" s="82" customFormat="1" x14ac:dyDescent="0.25"/>
    <row r="38" s="82" customFormat="1" x14ac:dyDescent="0.25"/>
    <row r="39" s="82" customFormat="1" x14ac:dyDescent="0.25"/>
    <row r="40" s="82" customFormat="1" x14ac:dyDescent="0.25"/>
    <row r="41" s="82" customFormat="1" x14ac:dyDescent="0.25"/>
    <row r="42" s="82" customFormat="1" x14ac:dyDescent="0.25"/>
    <row r="43" s="82" customFormat="1" x14ac:dyDescent="0.25"/>
    <row r="44" s="82" customFormat="1" x14ac:dyDescent="0.25"/>
    <row r="45" s="82" customFormat="1" x14ac:dyDescent="0.25"/>
    <row r="46" s="82" customFormat="1" x14ac:dyDescent="0.25"/>
    <row r="47" s="82" customFormat="1" x14ac:dyDescent="0.25"/>
    <row r="48" s="82" customFormat="1" x14ac:dyDescent="0.25"/>
    <row r="49" s="82" customFormat="1" x14ac:dyDescent="0.25"/>
    <row r="50" s="82" customFormat="1" x14ac:dyDescent="0.25"/>
    <row r="51" s="82" customFormat="1" x14ac:dyDescent="0.25"/>
    <row r="52" s="82" customFormat="1" x14ac:dyDescent="0.25"/>
    <row r="53" s="82" customFormat="1" x14ac:dyDescent="0.25"/>
    <row r="54" s="82" customFormat="1" x14ac:dyDescent="0.25"/>
    <row r="55" s="82" customFormat="1" x14ac:dyDescent="0.25"/>
    <row r="56" s="82" customFormat="1" x14ac:dyDescent="0.25"/>
    <row r="57" s="82" customFormat="1" x14ac:dyDescent="0.25"/>
    <row r="58" s="82" customFormat="1" x14ac:dyDescent="0.25"/>
    <row r="59" s="82" customFormat="1" x14ac:dyDescent="0.25"/>
    <row r="60" s="82" customFormat="1" x14ac:dyDescent="0.25"/>
    <row r="61" s="82" customFormat="1" x14ac:dyDescent="0.25"/>
    <row r="62" s="82" customFormat="1" x14ac:dyDescent="0.25"/>
    <row r="63" s="82" customFormat="1" x14ac:dyDescent="0.25"/>
    <row r="64" s="82" customFormat="1" x14ac:dyDescent="0.25"/>
    <row r="65" s="82" customFormat="1" x14ac:dyDescent="0.25"/>
    <row r="66" s="82" customFormat="1" x14ac:dyDescent="0.25"/>
    <row r="67" s="82" customFormat="1" x14ac:dyDescent="0.25"/>
    <row r="68" s="82" customFormat="1" x14ac:dyDescent="0.25"/>
    <row r="69" s="82" customFormat="1" x14ac:dyDescent="0.25"/>
    <row r="70" s="82" customFormat="1" x14ac:dyDescent="0.25"/>
    <row r="71" s="82" customFormat="1" x14ac:dyDescent="0.25"/>
    <row r="72" s="82" customFormat="1" x14ac:dyDescent="0.25"/>
    <row r="73" s="82" customFormat="1" x14ac:dyDescent="0.25"/>
    <row r="74" s="82" customFormat="1" x14ac:dyDescent="0.25"/>
    <row r="75" s="82" customFormat="1" x14ac:dyDescent="0.25"/>
    <row r="76" s="82" customFormat="1" x14ac:dyDescent="0.25"/>
    <row r="77" s="82" customFormat="1" x14ac:dyDescent="0.25"/>
    <row r="78" s="82" customFormat="1" x14ac:dyDescent="0.25"/>
    <row r="79" s="82" customFormat="1" x14ac:dyDescent="0.25"/>
    <row r="80" s="82" customFormat="1" x14ac:dyDescent="0.25"/>
    <row r="81" s="82" customFormat="1" x14ac:dyDescent="0.25"/>
    <row r="82" s="82" customFormat="1" x14ac:dyDescent="0.25"/>
    <row r="83" s="82" customFormat="1" x14ac:dyDescent="0.25"/>
    <row r="84" s="45" customFormat="1" x14ac:dyDescent="0.25"/>
    <row r="85" s="45" customFormat="1" x14ac:dyDescent="0.25"/>
    <row r="86" s="45" customFormat="1" x14ac:dyDescent="0.25"/>
    <row r="87" s="45" customFormat="1" x14ac:dyDescent="0.25"/>
    <row r="88" s="45" customFormat="1" x14ac:dyDescent="0.25"/>
    <row r="89" s="45" customFormat="1" x14ac:dyDescent="0.25"/>
    <row r="90" s="45" customFormat="1" x14ac:dyDescent="0.25"/>
    <row r="91" s="45" customFormat="1" x14ac:dyDescent="0.25"/>
    <row r="92" s="45" customFormat="1" x14ac:dyDescent="0.25"/>
    <row r="93" s="45" customFormat="1" x14ac:dyDescent="0.25"/>
    <row r="94" s="45" customFormat="1" x14ac:dyDescent="0.25"/>
    <row r="95" s="45" customFormat="1" x14ac:dyDescent="0.25"/>
    <row r="96" s="45" customFormat="1" x14ac:dyDescent="0.25"/>
    <row r="97" s="45" customFormat="1" x14ac:dyDescent="0.25"/>
    <row r="98" s="45" customFormat="1" x14ac:dyDescent="0.25"/>
    <row r="99" s="45" customFormat="1" x14ac:dyDescent="0.25"/>
    <row r="100" s="45" customFormat="1" x14ac:dyDescent="0.25"/>
    <row r="101" s="45" customFormat="1" x14ac:dyDescent="0.25"/>
    <row r="102" s="45" customFormat="1" x14ac:dyDescent="0.25"/>
    <row r="103" s="45" customFormat="1" x14ac:dyDescent="0.25"/>
    <row r="104" s="45" customFormat="1" x14ac:dyDescent="0.25"/>
    <row r="105" s="45" customFormat="1" x14ac:dyDescent="0.25"/>
    <row r="106" s="45" customFormat="1" x14ac:dyDescent="0.25"/>
    <row r="107" s="45" customFormat="1" x14ac:dyDescent="0.25"/>
    <row r="108" s="45" customFormat="1" x14ac:dyDescent="0.25"/>
    <row r="109" s="45" customFormat="1" x14ac:dyDescent="0.25"/>
    <row r="110" s="45" customFormat="1" x14ac:dyDescent="0.25"/>
    <row r="111" s="45" customFormat="1" x14ac:dyDescent="0.25"/>
    <row r="112" s="45" customFormat="1" x14ac:dyDescent="0.25"/>
    <row r="113" s="45" customFormat="1" x14ac:dyDescent="0.25"/>
    <row r="114" s="45" customFormat="1" x14ac:dyDescent="0.25"/>
    <row r="115" s="45" customFormat="1" x14ac:dyDescent="0.25"/>
    <row r="116" s="45" customFormat="1" x14ac:dyDescent="0.25"/>
    <row r="117" s="45" customFormat="1" x14ac:dyDescent="0.25"/>
    <row r="118" s="45" customFormat="1" x14ac:dyDescent="0.25"/>
    <row r="119" s="45" customFormat="1" x14ac:dyDescent="0.25"/>
    <row r="120" s="45" customFormat="1" x14ac:dyDescent="0.25"/>
    <row r="121" s="45" customFormat="1" x14ac:dyDescent="0.25"/>
    <row r="122" s="45" customFormat="1" x14ac:dyDescent="0.25"/>
    <row r="123" s="45" customFormat="1" x14ac:dyDescent="0.25"/>
    <row r="124" s="45" customFormat="1" x14ac:dyDescent="0.25"/>
    <row r="125" s="45" customFormat="1" x14ac:dyDescent="0.25"/>
    <row r="126" s="45" customFormat="1" x14ac:dyDescent="0.25"/>
    <row r="127" s="45" customFormat="1" x14ac:dyDescent="0.25"/>
    <row r="128" s="45" customFormat="1" x14ac:dyDescent="0.25"/>
    <row r="129" s="45" customFormat="1" x14ac:dyDescent="0.25"/>
    <row r="130" s="45" customFormat="1" x14ac:dyDescent="0.25"/>
    <row r="131" s="45" customFormat="1" x14ac:dyDescent="0.25"/>
    <row r="132" s="45" customFormat="1" x14ac:dyDescent="0.25"/>
    <row r="133" s="45" customFormat="1" x14ac:dyDescent="0.25"/>
    <row r="134" s="45" customFormat="1" x14ac:dyDescent="0.25"/>
    <row r="135" s="45" customFormat="1" x14ac:dyDescent="0.25"/>
    <row r="136" s="45" customFormat="1" x14ac:dyDescent="0.25"/>
    <row r="137" s="45" customFormat="1" x14ac:dyDescent="0.25"/>
    <row r="138" s="45" customFormat="1" x14ac:dyDescent="0.25"/>
    <row r="139" s="45" customFormat="1" x14ac:dyDescent="0.25"/>
    <row r="140" s="45" customFormat="1" x14ac:dyDescent="0.25"/>
    <row r="141" s="45" customFormat="1" x14ac:dyDescent="0.25"/>
    <row r="142" s="45" customFormat="1" x14ac:dyDescent="0.25"/>
    <row r="143" s="45" customFormat="1" x14ac:dyDescent="0.25"/>
    <row r="144" s="45" customFormat="1" x14ac:dyDescent="0.25"/>
    <row r="145" s="45" customFormat="1" x14ac:dyDescent="0.25"/>
    <row r="146" s="45" customFormat="1" x14ac:dyDescent="0.25"/>
    <row r="147" s="45" customFormat="1" x14ac:dyDescent="0.25"/>
    <row r="148" s="45" customFormat="1" x14ac:dyDescent="0.25"/>
    <row r="149" s="45" customFormat="1" x14ac:dyDescent="0.25"/>
    <row r="150" s="45" customFormat="1" x14ac:dyDescent="0.25"/>
    <row r="151" s="45" customFormat="1" x14ac:dyDescent="0.25"/>
    <row r="152" s="45" customFormat="1" x14ac:dyDescent="0.25"/>
    <row r="153" s="45" customFormat="1" x14ac:dyDescent="0.25"/>
    <row r="154" s="45" customFormat="1" x14ac:dyDescent="0.25"/>
    <row r="155" s="45" customFormat="1" x14ac:dyDescent="0.25"/>
    <row r="156" s="45" customFormat="1" x14ac:dyDescent="0.25"/>
    <row r="157" s="45" customFormat="1" x14ac:dyDescent="0.25"/>
    <row r="158" s="45" customFormat="1" x14ac:dyDescent="0.25"/>
    <row r="159" s="45" customFormat="1" x14ac:dyDescent="0.25"/>
    <row r="160" s="45" customFormat="1" x14ac:dyDescent="0.25"/>
    <row r="161" s="45" customFormat="1" x14ac:dyDescent="0.25"/>
    <row r="162" s="45" customFormat="1" x14ac:dyDescent="0.25"/>
    <row r="163" s="45" customFormat="1" x14ac:dyDescent="0.25"/>
    <row r="164" s="45" customFormat="1" x14ac:dyDescent="0.25"/>
    <row r="165" s="45" customFormat="1" x14ac:dyDescent="0.25"/>
    <row r="166" s="45" customFormat="1" x14ac:dyDescent="0.25"/>
    <row r="167" s="45" customFormat="1" x14ac:dyDescent="0.25"/>
    <row r="168" s="45" customFormat="1" x14ac:dyDescent="0.25"/>
    <row r="169" s="45" customFormat="1" x14ac:dyDescent="0.25"/>
    <row r="170" s="45" customFormat="1" x14ac:dyDescent="0.25"/>
    <row r="171" s="45" customFormat="1" x14ac:dyDescent="0.25"/>
    <row r="172" s="45" customFormat="1" x14ac:dyDescent="0.25"/>
    <row r="173" s="45" customFormat="1" x14ac:dyDescent="0.25"/>
    <row r="174" s="45" customFormat="1" x14ac:dyDescent="0.25"/>
    <row r="175" s="45" customFormat="1" x14ac:dyDescent="0.25"/>
    <row r="176" s="45" customFormat="1" x14ac:dyDescent="0.25"/>
    <row r="177" s="45" customFormat="1" x14ac:dyDescent="0.25"/>
    <row r="178" s="45" customFormat="1" x14ac:dyDescent="0.25"/>
    <row r="179" s="45" customFormat="1" x14ac:dyDescent="0.25"/>
    <row r="180" s="45" customFormat="1" x14ac:dyDescent="0.25"/>
    <row r="181" s="45" customFormat="1" x14ac:dyDescent="0.25"/>
    <row r="182" s="45" customFormat="1" x14ac:dyDescent="0.25"/>
    <row r="183" s="45" customFormat="1" x14ac:dyDescent="0.25"/>
    <row r="184" s="45" customFormat="1" x14ac:dyDescent="0.25"/>
    <row r="185" s="45" customFormat="1" x14ac:dyDescent="0.25"/>
    <row r="186" s="45" customFormat="1" x14ac:dyDescent="0.25"/>
    <row r="187" s="45" customFormat="1" x14ac:dyDescent="0.25"/>
    <row r="188" s="45" customFormat="1" x14ac:dyDescent="0.25"/>
    <row r="189" s="45" customFormat="1" x14ac:dyDescent="0.25"/>
    <row r="190" s="45" customFormat="1" x14ac:dyDescent="0.25"/>
    <row r="191" s="45" customFormat="1" x14ac:dyDescent="0.25"/>
    <row r="192" s="45" customFormat="1" x14ac:dyDescent="0.25"/>
    <row r="193" s="45" customFormat="1" x14ac:dyDescent="0.25"/>
    <row r="194" s="45" customFormat="1" x14ac:dyDescent="0.25"/>
    <row r="195" s="45" customFormat="1" x14ac:dyDescent="0.25"/>
    <row r="196" s="45" customFormat="1" x14ac:dyDescent="0.25"/>
    <row r="197" s="45" customFormat="1" x14ac:dyDescent="0.25"/>
    <row r="198" s="45" customFormat="1" x14ac:dyDescent="0.25"/>
    <row r="199" s="45" customFormat="1" x14ac:dyDescent="0.25"/>
    <row r="200" s="45" customFormat="1" x14ac:dyDescent="0.25"/>
    <row r="201" s="45" customFormat="1" x14ac:dyDescent="0.25"/>
    <row r="202" s="45" customFormat="1" x14ac:dyDescent="0.25"/>
    <row r="203" s="45" customFormat="1" x14ac:dyDescent="0.25"/>
    <row r="204" s="45" customFormat="1" x14ac:dyDescent="0.25"/>
    <row r="205" s="45" customFormat="1" x14ac:dyDescent="0.25"/>
    <row r="206" s="45" customFormat="1" x14ac:dyDescent="0.25"/>
    <row r="207" s="45" customFormat="1" x14ac:dyDescent="0.25"/>
    <row r="208" s="45" customFormat="1" x14ac:dyDescent="0.25"/>
    <row r="209" s="45" customFormat="1" x14ac:dyDescent="0.25"/>
    <row r="210" s="45" customFormat="1" x14ac:dyDescent="0.25"/>
    <row r="211" s="45" customFormat="1" x14ac:dyDescent="0.25"/>
    <row r="212" s="45" customFormat="1" x14ac:dyDescent="0.25"/>
    <row r="213" s="45" customFormat="1" x14ac:dyDescent="0.25"/>
    <row r="214" s="45" customFormat="1" x14ac:dyDescent="0.25"/>
    <row r="215" s="45" customFormat="1" x14ac:dyDescent="0.25"/>
    <row r="216" s="45" customFormat="1" x14ac:dyDescent="0.25"/>
    <row r="217" s="45" customFormat="1" x14ac:dyDescent="0.25"/>
    <row r="218" s="45" customFormat="1" x14ac:dyDescent="0.25"/>
    <row r="219" s="45" customFormat="1" x14ac:dyDescent="0.25"/>
    <row r="220" s="45" customFormat="1" x14ac:dyDescent="0.25"/>
    <row r="221" s="45" customFormat="1" x14ac:dyDescent="0.25"/>
    <row r="222" s="45" customFormat="1" x14ac:dyDescent="0.25"/>
    <row r="223" s="45" customFormat="1" x14ac:dyDescent="0.25"/>
    <row r="224" s="45" customFormat="1" x14ac:dyDescent="0.25"/>
    <row r="225" s="45" customFormat="1" x14ac:dyDescent="0.25"/>
    <row r="226" s="45" customFormat="1" x14ac:dyDescent="0.25"/>
    <row r="227" s="45" customFormat="1" x14ac:dyDescent="0.25"/>
    <row r="228" s="45" customFormat="1" x14ac:dyDescent="0.25"/>
    <row r="229" s="45" customFormat="1" x14ac:dyDescent="0.25"/>
    <row r="230" s="45" customFormat="1" x14ac:dyDescent="0.25"/>
    <row r="231" s="45" customFormat="1" x14ac:dyDescent="0.25"/>
    <row r="232" s="45" customFormat="1" x14ac:dyDescent="0.25"/>
    <row r="233" s="45" customFormat="1" x14ac:dyDescent="0.25"/>
    <row r="234" s="45" customFormat="1" x14ac:dyDescent="0.25"/>
    <row r="235" s="45" customFormat="1" x14ac:dyDescent="0.25"/>
    <row r="236" s="45" customFormat="1" x14ac:dyDescent="0.25"/>
    <row r="237" s="45" customFormat="1" x14ac:dyDescent="0.25"/>
    <row r="238" s="45" customFormat="1" x14ac:dyDescent="0.25"/>
    <row r="239" s="45" customFormat="1" x14ac:dyDescent="0.25"/>
    <row r="240" s="45" customFormat="1" x14ac:dyDescent="0.25"/>
    <row r="241" s="45" customFormat="1" x14ac:dyDescent="0.25"/>
    <row r="242" s="45" customFormat="1" x14ac:dyDescent="0.25"/>
    <row r="243" s="45" customFormat="1" x14ac:dyDescent="0.25"/>
    <row r="244" s="45" customFormat="1" x14ac:dyDescent="0.25"/>
    <row r="245" s="45" customFormat="1" x14ac:dyDescent="0.25"/>
    <row r="246" s="45" customFormat="1" x14ac:dyDescent="0.25"/>
    <row r="247" s="45" customFormat="1" x14ac:dyDescent="0.25"/>
    <row r="248" s="45" customFormat="1" x14ac:dyDescent="0.25"/>
    <row r="249" s="45" customFormat="1" x14ac:dyDescent="0.25"/>
    <row r="250" s="45" customFormat="1" x14ac:dyDescent="0.25"/>
    <row r="251" s="45" customFormat="1" x14ac:dyDescent="0.25"/>
    <row r="252" s="45" customFormat="1" x14ac:dyDescent="0.25"/>
    <row r="253" s="45" customFormat="1" x14ac:dyDescent="0.25"/>
    <row r="254" s="45" customFormat="1" x14ac:dyDescent="0.25"/>
    <row r="255" s="45" customFormat="1" x14ac:dyDescent="0.25"/>
    <row r="256" s="45" customFormat="1" x14ac:dyDescent="0.25"/>
    <row r="257" s="45" customFormat="1" x14ac:dyDescent="0.25"/>
    <row r="258" s="45" customFormat="1" x14ac:dyDescent="0.25"/>
    <row r="259" s="45" customFormat="1" x14ac:dyDescent="0.25"/>
    <row r="260" s="45" customFormat="1" x14ac:dyDescent="0.25"/>
    <row r="261" s="45" customFormat="1" x14ac:dyDescent="0.25"/>
    <row r="262" s="45" customFormat="1" x14ac:dyDescent="0.25"/>
    <row r="263" s="45" customFormat="1" x14ac:dyDescent="0.25"/>
    <row r="264" s="45" customFormat="1" x14ac:dyDescent="0.25"/>
    <row r="265" s="45" customFormat="1" x14ac:dyDescent="0.25"/>
    <row r="266" s="45" customFormat="1" x14ac:dyDescent="0.25"/>
    <row r="267" s="45" customFormat="1" x14ac:dyDescent="0.25"/>
    <row r="268" s="45" customFormat="1" x14ac:dyDescent="0.25"/>
    <row r="269" s="45" customFormat="1" x14ac:dyDescent="0.25"/>
    <row r="270" s="45" customFormat="1" x14ac:dyDescent="0.25"/>
    <row r="271" s="45" customFormat="1" x14ac:dyDescent="0.25"/>
    <row r="272" s="45" customFormat="1" x14ac:dyDescent="0.25"/>
    <row r="273" s="45" customFormat="1" x14ac:dyDescent="0.25"/>
    <row r="274" s="45" customFormat="1" x14ac:dyDescent="0.25"/>
    <row r="275" s="45" customFormat="1" x14ac:dyDescent="0.25"/>
    <row r="276" s="45" customFormat="1" x14ac:dyDescent="0.25"/>
    <row r="277" s="45" customFormat="1" x14ac:dyDescent="0.25"/>
    <row r="278" s="45" customFormat="1" x14ac:dyDescent="0.25"/>
    <row r="279" s="45" customFormat="1" x14ac:dyDescent="0.25"/>
    <row r="280" s="45" customFormat="1" x14ac:dyDescent="0.25"/>
    <row r="281" s="45" customFormat="1" x14ac:dyDescent="0.25"/>
    <row r="282" s="45" customFormat="1" x14ac:dyDescent="0.25"/>
    <row r="283" s="45" customFormat="1" x14ac:dyDescent="0.25"/>
    <row r="284" s="45" customFormat="1" x14ac:dyDescent="0.25"/>
    <row r="285" s="45" customFormat="1" x14ac:dyDescent="0.25"/>
    <row r="286" s="45" customFormat="1" x14ac:dyDescent="0.25"/>
    <row r="287" s="45" customFormat="1" x14ac:dyDescent="0.25"/>
    <row r="288" s="45" customFormat="1" x14ac:dyDescent="0.25"/>
    <row r="289" s="45" customFormat="1" x14ac:dyDescent="0.25"/>
    <row r="290" s="45" customFormat="1" x14ac:dyDescent="0.25"/>
    <row r="291" s="45" customFormat="1" x14ac:dyDescent="0.25"/>
    <row r="292" s="45" customFormat="1" x14ac:dyDescent="0.25"/>
    <row r="293" s="45" customFormat="1" x14ac:dyDescent="0.25"/>
    <row r="294" s="45" customFormat="1" x14ac:dyDescent="0.25"/>
    <row r="295" s="45" customFormat="1" x14ac:dyDescent="0.25"/>
    <row r="296" s="45" customFormat="1" x14ac:dyDescent="0.25"/>
    <row r="297" s="45" customFormat="1" x14ac:dyDescent="0.25"/>
    <row r="298" s="45" customFormat="1" x14ac:dyDescent="0.25"/>
    <row r="299" s="45" customFormat="1" x14ac:dyDescent="0.25"/>
    <row r="300" s="45" customFormat="1" x14ac:dyDescent="0.25"/>
    <row r="301" s="45" customFormat="1" x14ac:dyDescent="0.25"/>
    <row r="302" s="45" customFormat="1" x14ac:dyDescent="0.25"/>
    <row r="303" s="45" customFormat="1" x14ac:dyDescent="0.25"/>
    <row r="304" s="45" customFormat="1" x14ac:dyDescent="0.25"/>
    <row r="305" s="45" customFormat="1" x14ac:dyDescent="0.25"/>
    <row r="306" s="45" customFormat="1" x14ac:dyDescent="0.25"/>
    <row r="307" s="45" customFormat="1" x14ac:dyDescent="0.25"/>
    <row r="308" s="45" customFormat="1" x14ac:dyDescent="0.25"/>
    <row r="309" s="45" customFormat="1" x14ac:dyDescent="0.25"/>
    <row r="310" s="45" customFormat="1" x14ac:dyDescent="0.25"/>
    <row r="311" s="45" customFormat="1" x14ac:dyDescent="0.25"/>
    <row r="312" s="45" customFormat="1" x14ac:dyDescent="0.25"/>
    <row r="313" s="45" customFormat="1" x14ac:dyDescent="0.25"/>
    <row r="314" s="45" customFormat="1" x14ac:dyDescent="0.25"/>
    <row r="315" s="45" customFormat="1" x14ac:dyDescent="0.25"/>
    <row r="316" s="45" customFormat="1" x14ac:dyDescent="0.25"/>
    <row r="317" s="45" customFormat="1" x14ac:dyDescent="0.25"/>
    <row r="318" s="45" customFormat="1" x14ac:dyDescent="0.25"/>
    <row r="319" s="45" customFormat="1" x14ac:dyDescent="0.25"/>
    <row r="320" s="45" customFormat="1" x14ac:dyDescent="0.25"/>
    <row r="321" s="45" customFormat="1" x14ac:dyDescent="0.25"/>
    <row r="322" s="45" customFormat="1" x14ac:dyDescent="0.25"/>
    <row r="323" s="45" customFormat="1" x14ac:dyDescent="0.25"/>
    <row r="324" s="45" customFormat="1" x14ac:dyDescent="0.25"/>
    <row r="325" s="45" customFormat="1" x14ac:dyDescent="0.25"/>
    <row r="326" s="45" customFormat="1" x14ac:dyDescent="0.25"/>
    <row r="327" s="45" customFormat="1" x14ac:dyDescent="0.25"/>
    <row r="328" s="45" customFormat="1" x14ac:dyDescent="0.25"/>
    <row r="329" s="45" customFormat="1" x14ac:dyDescent="0.25"/>
    <row r="330" s="45" customFormat="1" x14ac:dyDescent="0.25"/>
    <row r="331" s="45" customFormat="1" x14ac:dyDescent="0.25"/>
    <row r="332" s="45" customFormat="1" x14ac:dyDescent="0.25"/>
    <row r="333" s="45" customFormat="1" x14ac:dyDescent="0.25"/>
    <row r="334" s="45" customFormat="1" x14ac:dyDescent="0.25"/>
    <row r="335" s="45" customFormat="1" x14ac:dyDescent="0.25"/>
    <row r="336" s="45" customFormat="1" x14ac:dyDescent="0.25"/>
    <row r="337" s="45" customFormat="1" x14ac:dyDescent="0.25"/>
    <row r="338" s="45" customFormat="1" x14ac:dyDescent="0.25"/>
    <row r="339" s="45" customFormat="1" x14ac:dyDescent="0.25"/>
    <row r="340" s="45" customFormat="1" x14ac:dyDescent="0.25"/>
    <row r="341" s="45" customFormat="1" x14ac:dyDescent="0.25"/>
    <row r="342" s="45" customFormat="1" x14ac:dyDescent="0.25"/>
    <row r="343" s="45" customFormat="1" x14ac:dyDescent="0.25"/>
    <row r="344" s="45" customFormat="1" x14ac:dyDescent="0.25"/>
    <row r="345" s="45" customFormat="1" x14ac:dyDescent="0.25"/>
    <row r="346" s="45" customFormat="1" x14ac:dyDescent="0.25"/>
    <row r="347" s="45" customFormat="1" x14ac:dyDescent="0.25"/>
    <row r="348" s="45" customFormat="1" x14ac:dyDescent="0.25"/>
    <row r="349" s="45" customFormat="1" x14ac:dyDescent="0.25"/>
    <row r="350" s="45" customFormat="1" x14ac:dyDescent="0.25"/>
    <row r="351" s="45" customFormat="1" x14ac:dyDescent="0.25"/>
    <row r="352" s="45" customFormat="1" x14ac:dyDescent="0.25"/>
    <row r="353" s="45" customFormat="1" x14ac:dyDescent="0.25"/>
    <row r="354" s="45" customFormat="1" x14ac:dyDescent="0.25"/>
    <row r="355" s="45" customFormat="1" x14ac:dyDescent="0.25"/>
    <row r="356" s="45" customFormat="1" x14ac:dyDescent="0.25"/>
    <row r="357" s="45" customFormat="1" x14ac:dyDescent="0.25"/>
    <row r="358" s="45" customFormat="1" x14ac:dyDescent="0.25"/>
    <row r="359" s="45" customFormat="1" x14ac:dyDescent="0.25"/>
    <row r="360" s="45" customFormat="1" x14ac:dyDescent="0.25"/>
    <row r="361" s="45" customFormat="1" x14ac:dyDescent="0.25"/>
    <row r="362" s="45" customFormat="1" x14ac:dyDescent="0.25"/>
    <row r="363" s="45" customFormat="1" x14ac:dyDescent="0.25"/>
    <row r="364" s="45" customFormat="1" x14ac:dyDescent="0.25"/>
    <row r="365" s="45" customFormat="1" x14ac:dyDescent="0.25"/>
    <row r="366" s="45" customFormat="1" x14ac:dyDescent="0.25"/>
    <row r="367" s="45" customFormat="1" x14ac:dyDescent="0.25"/>
    <row r="368" s="45" customFormat="1" x14ac:dyDescent="0.25"/>
    <row r="369" s="45" customFormat="1" x14ac:dyDescent="0.25"/>
    <row r="370" s="45" customFormat="1" x14ac:dyDescent="0.25"/>
    <row r="371" s="45" customFormat="1" x14ac:dyDescent="0.25"/>
    <row r="372" s="45" customFormat="1" x14ac:dyDescent="0.25"/>
    <row r="373" s="45" customFormat="1" x14ac:dyDescent="0.25"/>
    <row r="374" s="45" customFormat="1" x14ac:dyDescent="0.25"/>
    <row r="375" s="45" customFormat="1" x14ac:dyDescent="0.25"/>
    <row r="376" s="45" customFormat="1" x14ac:dyDescent="0.25"/>
    <row r="377" s="45" customFormat="1" x14ac:dyDescent="0.25"/>
    <row r="378" s="45" customFormat="1" x14ac:dyDescent="0.25"/>
    <row r="379" s="45" customFormat="1" x14ac:dyDescent="0.25"/>
    <row r="380" s="45" customFormat="1" x14ac:dyDescent="0.25"/>
    <row r="381" s="45" customFormat="1" x14ac:dyDescent="0.25"/>
    <row r="382" s="45" customFormat="1" x14ac:dyDescent="0.25"/>
    <row r="383" s="45" customFormat="1" x14ac:dyDescent="0.25"/>
    <row r="384" s="45" customFormat="1" x14ac:dyDescent="0.25"/>
    <row r="385" s="45" customFormat="1" x14ac:dyDescent="0.25"/>
    <row r="386" s="45" customFormat="1" x14ac:dyDescent="0.25"/>
    <row r="387" s="45" customFormat="1" x14ac:dyDescent="0.25"/>
    <row r="388" s="45" customFormat="1" x14ac:dyDescent="0.25"/>
    <row r="389" s="45" customFormat="1" x14ac:dyDescent="0.25"/>
    <row r="390" s="45" customFormat="1" x14ac:dyDescent="0.25"/>
    <row r="391" s="45" customFormat="1" x14ac:dyDescent="0.25"/>
    <row r="392" s="45" customFormat="1" x14ac:dyDescent="0.25"/>
    <row r="393" s="45" customFormat="1" x14ac:dyDescent="0.25"/>
    <row r="394" s="45" customFormat="1" x14ac:dyDescent="0.25"/>
    <row r="395" s="45" customFormat="1" x14ac:dyDescent="0.25"/>
    <row r="396" s="45" customFormat="1" x14ac:dyDescent="0.25"/>
    <row r="397" s="45" customFormat="1" x14ac:dyDescent="0.25"/>
    <row r="398" s="45" customFormat="1" x14ac:dyDescent="0.25"/>
    <row r="399" s="45" customFormat="1" x14ac:dyDescent="0.25"/>
    <row r="400" s="45" customFormat="1" x14ac:dyDescent="0.25"/>
    <row r="401" s="45" customFormat="1" x14ac:dyDescent="0.25"/>
    <row r="402" s="45" customFormat="1" x14ac:dyDescent="0.25"/>
    <row r="403" s="45" customFormat="1" x14ac:dyDescent="0.25"/>
    <row r="404" s="45" customFormat="1" x14ac:dyDescent="0.25"/>
    <row r="405" s="45" customFormat="1" x14ac:dyDescent="0.25"/>
    <row r="406" s="45" customFormat="1" x14ac:dyDescent="0.25"/>
    <row r="407" s="45" customFormat="1" x14ac:dyDescent="0.25"/>
    <row r="408" s="45" customFormat="1" x14ac:dyDescent="0.25"/>
    <row r="409" s="45" customFormat="1" x14ac:dyDescent="0.25"/>
    <row r="410" s="45" customFormat="1" x14ac:dyDescent="0.25"/>
    <row r="411" s="45" customFormat="1" x14ac:dyDescent="0.25"/>
    <row r="412" s="45" customFormat="1" x14ac:dyDescent="0.25"/>
    <row r="413" s="45" customFormat="1" x14ac:dyDescent="0.25"/>
    <row r="414" s="45" customFormat="1" x14ac:dyDescent="0.25"/>
    <row r="415" s="45" customFormat="1" x14ac:dyDescent="0.25"/>
    <row r="416" s="45" customFormat="1" x14ac:dyDescent="0.25"/>
    <row r="417" s="45" customFormat="1" x14ac:dyDescent="0.25"/>
    <row r="418" s="45" customFormat="1" x14ac:dyDescent="0.25"/>
    <row r="419" s="45" customFormat="1" x14ac:dyDescent="0.25"/>
    <row r="420" s="45" customFormat="1" x14ac:dyDescent="0.25"/>
    <row r="421" s="45" customFormat="1" x14ac:dyDescent="0.25"/>
    <row r="422" s="45" customFormat="1" x14ac:dyDescent="0.25"/>
    <row r="423" s="45" customFormat="1" x14ac:dyDescent="0.25"/>
    <row r="424" s="45" customFormat="1" x14ac:dyDescent="0.25"/>
    <row r="425" s="45" customFormat="1" x14ac:dyDescent="0.25"/>
    <row r="426" s="45" customFormat="1" x14ac:dyDescent="0.25"/>
    <row r="427" s="45" customFormat="1" x14ac:dyDescent="0.25"/>
    <row r="428" s="45" customFormat="1" x14ac:dyDescent="0.25"/>
    <row r="429" s="45" customFormat="1" x14ac:dyDescent="0.25"/>
    <row r="430" s="45" customFormat="1" x14ac:dyDescent="0.25"/>
    <row r="431" s="45" customFormat="1" x14ac:dyDescent="0.25"/>
    <row r="432" s="45" customFormat="1" x14ac:dyDescent="0.25"/>
    <row r="433" s="45" customFormat="1" x14ac:dyDescent="0.25"/>
    <row r="434" s="45" customFormat="1" x14ac:dyDescent="0.25"/>
    <row r="435" s="45" customFormat="1" x14ac:dyDescent="0.25"/>
    <row r="436" s="45" customFormat="1" x14ac:dyDescent="0.25"/>
    <row r="437" s="45" customFormat="1" x14ac:dyDescent="0.25"/>
    <row r="438" s="45" customFormat="1" x14ac:dyDescent="0.25"/>
    <row r="439" s="45" customFormat="1" x14ac:dyDescent="0.25"/>
    <row r="440" s="45" customFormat="1" x14ac:dyDescent="0.25"/>
    <row r="441" s="45" customFormat="1" x14ac:dyDescent="0.25"/>
    <row r="442" s="45" customFormat="1" x14ac:dyDescent="0.25"/>
    <row r="443" s="45" customFormat="1" x14ac:dyDescent="0.25"/>
    <row r="444" s="45" customFormat="1" x14ac:dyDescent="0.25"/>
    <row r="445" s="45" customFormat="1" x14ac:dyDescent="0.25"/>
    <row r="446" s="45" customFormat="1" x14ac:dyDescent="0.25"/>
    <row r="447" s="45" customFormat="1" x14ac:dyDescent="0.25"/>
    <row r="448" s="45" customFormat="1" x14ac:dyDescent="0.25"/>
    <row r="449" s="45" customFormat="1" x14ac:dyDescent="0.25"/>
    <row r="450" s="45" customFormat="1" x14ac:dyDescent="0.25"/>
    <row r="451" s="45" customFormat="1" x14ac:dyDescent="0.25"/>
    <row r="452" s="45" customFormat="1" x14ac:dyDescent="0.25"/>
    <row r="453" s="45" customFormat="1" x14ac:dyDescent="0.25"/>
    <row r="454" s="45" customFormat="1" x14ac:dyDescent="0.25"/>
    <row r="455" s="45" customFormat="1" x14ac:dyDescent="0.25"/>
    <row r="456" s="45" customFormat="1" x14ac:dyDescent="0.25"/>
    <row r="457" s="45" customFormat="1" x14ac:dyDescent="0.25"/>
    <row r="458" s="45" customFormat="1" x14ac:dyDescent="0.25"/>
    <row r="459" s="45" customFormat="1" x14ac:dyDescent="0.25"/>
    <row r="460" s="45" customFormat="1" x14ac:dyDescent="0.25"/>
    <row r="461" s="45" customFormat="1" x14ac:dyDescent="0.25"/>
    <row r="462" s="45" customFormat="1" x14ac:dyDescent="0.25"/>
    <row r="463" s="45" customFormat="1" x14ac:dyDescent="0.25"/>
    <row r="464" s="45" customFormat="1" x14ac:dyDescent="0.25"/>
    <row r="465" s="45" customFormat="1" x14ac:dyDescent="0.25"/>
    <row r="466" s="45" customFormat="1" x14ac:dyDescent="0.25"/>
    <row r="467" s="45" customFormat="1" x14ac:dyDescent="0.25"/>
    <row r="468" s="45" customFormat="1" x14ac:dyDescent="0.25"/>
    <row r="469" s="45" customFormat="1" x14ac:dyDescent="0.25"/>
    <row r="470" s="45" customFormat="1" x14ac:dyDescent="0.25"/>
    <row r="471" s="45" customFormat="1" x14ac:dyDescent="0.25"/>
    <row r="472" s="45" customFormat="1" x14ac:dyDescent="0.25"/>
    <row r="473" s="45" customFormat="1" x14ac:dyDescent="0.25"/>
    <row r="474" s="45" customFormat="1" x14ac:dyDescent="0.25"/>
    <row r="475" s="45" customFormat="1" x14ac:dyDescent="0.25"/>
    <row r="476" s="45" customFormat="1" x14ac:dyDescent="0.25"/>
    <row r="477" s="45" customFormat="1" x14ac:dyDescent="0.25"/>
    <row r="478" s="45" customFormat="1" x14ac:dyDescent="0.25"/>
    <row r="479" s="45" customFormat="1" x14ac:dyDescent="0.25"/>
    <row r="480" s="45" customFormat="1" x14ac:dyDescent="0.25"/>
    <row r="481" s="45" customFormat="1" x14ac:dyDescent="0.25"/>
    <row r="482" s="45" customFormat="1" x14ac:dyDescent="0.25"/>
    <row r="483" s="45" customFormat="1" x14ac:dyDescent="0.25"/>
    <row r="484" s="45" customFormat="1" x14ac:dyDescent="0.25"/>
    <row r="485" s="45" customFormat="1" x14ac:dyDescent="0.25"/>
    <row r="486" s="45" customFormat="1" x14ac:dyDescent="0.25"/>
    <row r="487" s="45" customFormat="1" x14ac:dyDescent="0.25"/>
    <row r="488" s="45" customFormat="1" x14ac:dyDescent="0.25"/>
    <row r="489" s="45" customFormat="1" x14ac:dyDescent="0.25"/>
    <row r="490" s="45" customFormat="1" x14ac:dyDescent="0.25"/>
    <row r="491" s="45" customFormat="1" x14ac:dyDescent="0.25"/>
    <row r="492" s="45" customFormat="1" x14ac:dyDescent="0.25"/>
    <row r="493" s="45" customFormat="1" x14ac:dyDescent="0.25"/>
    <row r="494" s="45" customFormat="1" x14ac:dyDescent="0.25"/>
    <row r="495" s="45" customFormat="1" x14ac:dyDescent="0.25"/>
    <row r="496" s="45" customFormat="1" x14ac:dyDescent="0.25"/>
    <row r="497" s="45" customFormat="1" x14ac:dyDescent="0.25"/>
    <row r="498" s="45" customFormat="1" x14ac:dyDescent="0.25"/>
    <row r="499" s="45" customFormat="1" x14ac:dyDescent="0.25"/>
    <row r="500" s="45" customFormat="1" x14ac:dyDescent="0.25"/>
    <row r="501" s="45" customFormat="1" x14ac:dyDescent="0.25"/>
    <row r="502" s="45" customFormat="1" x14ac:dyDescent="0.25"/>
    <row r="503" s="45" customFormat="1" x14ac:dyDescent="0.25"/>
    <row r="504" s="45" customFormat="1" x14ac:dyDescent="0.25"/>
    <row r="505" s="45" customFormat="1" x14ac:dyDescent="0.25"/>
    <row r="506" s="45" customFormat="1" x14ac:dyDescent="0.25"/>
    <row r="507" s="45" customFormat="1" x14ac:dyDescent="0.25"/>
    <row r="508" s="45" customFormat="1" x14ac:dyDescent="0.25"/>
    <row r="509" s="45" customFormat="1" x14ac:dyDescent="0.25"/>
    <row r="510" s="45" customFormat="1" x14ac:dyDescent="0.25"/>
    <row r="511" s="45" customFormat="1" x14ac:dyDescent="0.25"/>
    <row r="512" s="45" customFormat="1" x14ac:dyDescent="0.25"/>
    <row r="513" s="45" customFormat="1" x14ac:dyDescent="0.25"/>
    <row r="514" s="45" customFormat="1" x14ac:dyDescent="0.25"/>
    <row r="515" s="45" customFormat="1" x14ac:dyDescent="0.25"/>
    <row r="516" s="45" customFormat="1" x14ac:dyDescent="0.25"/>
    <row r="517" s="45" customFormat="1" x14ac:dyDescent="0.25"/>
    <row r="518" s="45" customFormat="1" x14ac:dyDescent="0.25"/>
    <row r="519" s="45" customFormat="1" x14ac:dyDescent="0.25"/>
    <row r="520" s="45" customFormat="1" x14ac:dyDescent="0.25"/>
    <row r="521" s="45" customFormat="1" x14ac:dyDescent="0.25"/>
    <row r="522" s="45" customFormat="1" x14ac:dyDescent="0.25"/>
    <row r="523" s="45" customFormat="1" x14ac:dyDescent="0.25"/>
    <row r="524" s="45" customFormat="1" x14ac:dyDescent="0.25"/>
    <row r="525" s="45" customFormat="1" x14ac:dyDescent="0.25"/>
    <row r="526" s="45" customFormat="1" x14ac:dyDescent="0.25"/>
    <row r="527" s="45" customFormat="1" x14ac:dyDescent="0.25"/>
    <row r="528" s="45" customFormat="1" x14ac:dyDescent="0.25"/>
    <row r="529" s="45" customFormat="1" x14ac:dyDescent="0.25"/>
    <row r="530" s="45" customFormat="1" x14ac:dyDescent="0.25"/>
    <row r="531" s="45" customFormat="1" x14ac:dyDescent="0.25"/>
    <row r="532" s="45" customFormat="1" x14ac:dyDescent="0.25"/>
    <row r="533" s="45" customFormat="1" x14ac:dyDescent="0.25"/>
    <row r="534" s="45" customFormat="1" x14ac:dyDescent="0.25"/>
    <row r="535" s="45" customFormat="1" x14ac:dyDescent="0.25"/>
    <row r="536" s="45" customFormat="1" x14ac:dyDescent="0.25"/>
    <row r="537" s="45" customFormat="1" x14ac:dyDescent="0.25"/>
    <row r="538" s="45" customFormat="1" x14ac:dyDescent="0.25"/>
    <row r="539" s="45" customFormat="1" x14ac:dyDescent="0.25"/>
    <row r="540" s="45" customFormat="1" x14ac:dyDescent="0.25"/>
    <row r="541" s="45" customFormat="1" x14ac:dyDescent="0.25"/>
    <row r="542" s="45" customFormat="1" x14ac:dyDescent="0.25"/>
    <row r="543" s="45" customFormat="1" x14ac:dyDescent="0.25"/>
    <row r="544" s="45" customFormat="1" x14ac:dyDescent="0.25"/>
    <row r="545" s="45" customFormat="1" x14ac:dyDescent="0.25"/>
    <row r="546" s="45" customFormat="1" x14ac:dyDescent="0.25"/>
    <row r="547" s="45" customFormat="1" x14ac:dyDescent="0.25"/>
    <row r="548" s="45" customFormat="1" x14ac:dyDescent="0.25"/>
    <row r="549" s="45" customFormat="1" x14ac:dyDescent="0.25"/>
    <row r="550" s="45" customFormat="1" x14ac:dyDescent="0.25"/>
    <row r="551" s="45" customFormat="1" x14ac:dyDescent="0.25"/>
    <row r="552" s="45" customFormat="1" x14ac:dyDescent="0.25"/>
    <row r="553" s="45" customFormat="1" x14ac:dyDescent="0.25"/>
    <row r="554" s="45" customFormat="1" x14ac:dyDescent="0.25"/>
    <row r="555" s="45" customFormat="1" x14ac:dyDescent="0.25"/>
    <row r="556" s="45" customFormat="1" x14ac:dyDescent="0.25"/>
    <row r="557" s="45" customFormat="1" x14ac:dyDescent="0.25"/>
    <row r="558" s="45" customFormat="1" x14ac:dyDescent="0.25"/>
    <row r="559" s="45" customFormat="1" x14ac:dyDescent="0.25"/>
    <row r="560" s="45" customFormat="1" x14ac:dyDescent="0.25"/>
    <row r="561" s="45" customFormat="1" x14ac:dyDescent="0.25"/>
    <row r="562" s="45" customFormat="1" x14ac:dyDescent="0.25"/>
    <row r="563" s="45" customFormat="1" x14ac:dyDescent="0.25"/>
    <row r="564" s="45" customFormat="1" x14ac:dyDescent="0.25"/>
    <row r="565" s="45" customFormat="1" x14ac:dyDescent="0.25"/>
    <row r="566" s="45" customFormat="1" x14ac:dyDescent="0.25"/>
    <row r="567" s="45" customFormat="1" x14ac:dyDescent="0.25"/>
    <row r="568" s="45" customFormat="1" x14ac:dyDescent="0.25"/>
    <row r="569" s="45" customFormat="1" x14ac:dyDescent="0.25"/>
    <row r="570" s="45" customFormat="1" x14ac:dyDescent="0.25"/>
    <row r="571" s="45" customFormat="1" x14ac:dyDescent="0.25"/>
    <row r="572" s="45" customFormat="1" x14ac:dyDescent="0.25"/>
    <row r="573" s="45" customFormat="1" x14ac:dyDescent="0.25"/>
    <row r="574" s="45" customFormat="1" x14ac:dyDescent="0.25"/>
    <row r="575" s="45" customFormat="1" x14ac:dyDescent="0.25"/>
    <row r="576" s="45" customFormat="1" x14ac:dyDescent="0.25"/>
    <row r="577" s="45" customFormat="1" x14ac:dyDescent="0.25"/>
    <row r="578" s="45" customFormat="1" x14ac:dyDescent="0.25"/>
    <row r="579" s="45" customFormat="1" x14ac:dyDescent="0.25"/>
    <row r="580" s="45" customFormat="1" x14ac:dyDescent="0.25"/>
    <row r="581" s="45" customFormat="1" x14ac:dyDescent="0.25"/>
    <row r="582" s="45" customFormat="1" x14ac:dyDescent="0.25"/>
    <row r="583" s="45" customFormat="1" x14ac:dyDescent="0.25"/>
    <row r="584" s="45" customFormat="1" x14ac:dyDescent="0.25"/>
    <row r="585" s="45" customFormat="1" x14ac:dyDescent="0.25"/>
    <row r="586" s="45" customFormat="1" x14ac:dyDescent="0.25"/>
    <row r="587" s="45" customFormat="1" x14ac:dyDescent="0.25"/>
    <row r="588" s="45" customFormat="1" x14ac:dyDescent="0.25"/>
    <row r="589" s="45" customFormat="1" x14ac:dyDescent="0.25"/>
    <row r="590" s="45" customFormat="1" x14ac:dyDescent="0.25"/>
    <row r="591" s="45" customFormat="1" x14ac:dyDescent="0.25"/>
    <row r="592" s="45" customFormat="1" x14ac:dyDescent="0.25"/>
    <row r="593" s="45" customFormat="1" x14ac:dyDescent="0.25"/>
    <row r="594" s="45" customFormat="1" x14ac:dyDescent="0.25"/>
    <row r="595" s="45" customFormat="1" x14ac:dyDescent="0.25"/>
    <row r="596" s="45" customFormat="1" x14ac:dyDescent="0.25"/>
    <row r="597" s="45" customFormat="1" x14ac:dyDescent="0.25"/>
    <row r="598" s="45" customFormat="1" x14ac:dyDescent="0.25"/>
    <row r="599" s="45" customFormat="1" x14ac:dyDescent="0.25"/>
    <row r="600" s="45" customFormat="1" x14ac:dyDescent="0.25"/>
    <row r="601" s="45" customFormat="1" x14ac:dyDescent="0.25"/>
    <row r="602" s="45" customFormat="1" x14ac:dyDescent="0.25"/>
    <row r="603" s="45" customFormat="1" x14ac:dyDescent="0.25"/>
    <row r="604" s="45" customFormat="1" x14ac:dyDescent="0.25"/>
    <row r="605" s="45" customFormat="1" x14ac:dyDescent="0.25"/>
    <row r="606" s="45" customFormat="1" x14ac:dyDescent="0.25"/>
    <row r="607" s="45" customFormat="1" x14ac:dyDescent="0.25"/>
    <row r="608" s="45" customFormat="1" x14ac:dyDescent="0.25"/>
    <row r="609" s="45" customFormat="1" x14ac:dyDescent="0.25"/>
    <row r="610" s="45" customFormat="1" x14ac:dyDescent="0.25"/>
    <row r="611" s="45" customFormat="1" x14ac:dyDescent="0.25"/>
    <row r="612" s="45" customFormat="1" x14ac:dyDescent="0.25"/>
    <row r="613" s="45" customFormat="1" x14ac:dyDescent="0.25"/>
    <row r="614" s="45" customFormat="1" x14ac:dyDescent="0.25"/>
    <row r="615" s="45" customFormat="1" x14ac:dyDescent="0.25"/>
    <row r="616" s="45" customFormat="1" x14ac:dyDescent="0.25"/>
    <row r="617" s="45" customFormat="1" x14ac:dyDescent="0.25"/>
    <row r="618" s="45" customFormat="1" x14ac:dyDescent="0.25"/>
    <row r="619" s="45" customFormat="1" x14ac:dyDescent="0.25"/>
    <row r="620" s="45" customFormat="1" x14ac:dyDescent="0.25"/>
    <row r="621" s="45" customFormat="1" x14ac:dyDescent="0.25"/>
    <row r="622" s="45" customFormat="1" x14ac:dyDescent="0.25"/>
    <row r="623" s="45" customFormat="1" x14ac:dyDescent="0.25"/>
    <row r="624" s="45" customFormat="1" x14ac:dyDescent="0.25"/>
    <row r="625" s="45" customFormat="1" x14ac:dyDescent="0.25"/>
    <row r="626" s="45" customFormat="1" x14ac:dyDescent="0.25"/>
    <row r="627" s="45" customFormat="1" x14ac:dyDescent="0.25"/>
    <row r="628" s="45" customFormat="1" x14ac:dyDescent="0.25"/>
    <row r="629" s="45" customFormat="1" x14ac:dyDescent="0.25"/>
    <row r="630" s="45" customFormat="1" x14ac:dyDescent="0.25"/>
    <row r="631" s="45" customFormat="1" x14ac:dyDescent="0.25"/>
    <row r="632" s="45" customFormat="1" x14ac:dyDescent="0.25"/>
    <row r="633" s="45" customFormat="1" x14ac:dyDescent="0.25"/>
    <row r="634" s="45" customFormat="1" x14ac:dyDescent="0.25"/>
    <row r="635" s="45" customFormat="1" x14ac:dyDescent="0.25"/>
    <row r="636" s="45" customFormat="1" x14ac:dyDescent="0.25"/>
    <row r="637" s="45" customFormat="1" x14ac:dyDescent="0.25"/>
    <row r="638" s="45" customFormat="1" x14ac:dyDescent="0.25"/>
    <row r="639" s="45" customFormat="1" x14ac:dyDescent="0.25"/>
    <row r="640" s="45" customFormat="1" x14ac:dyDescent="0.25"/>
    <row r="641" s="45" customFormat="1" x14ac:dyDescent="0.25"/>
    <row r="642" s="45" customFormat="1" x14ac:dyDescent="0.25"/>
    <row r="643" s="45" customFormat="1" x14ac:dyDescent="0.25"/>
    <row r="644" s="45" customFormat="1" x14ac:dyDescent="0.25"/>
    <row r="645" s="45" customFormat="1" x14ac:dyDescent="0.25"/>
    <row r="646" s="45" customFormat="1" x14ac:dyDescent="0.25"/>
    <row r="647" s="45" customFormat="1" x14ac:dyDescent="0.25"/>
    <row r="648" s="45" customFormat="1" x14ac:dyDescent="0.25"/>
    <row r="649" s="45" customFormat="1" x14ac:dyDescent="0.25"/>
    <row r="650" s="45" customFormat="1" x14ac:dyDescent="0.25"/>
    <row r="651" s="45" customFormat="1" x14ac:dyDescent="0.25"/>
    <row r="652" s="45" customFormat="1" x14ac:dyDescent="0.25"/>
    <row r="653" s="45" customFormat="1" x14ac:dyDescent="0.25"/>
    <row r="654" s="45" customFormat="1" x14ac:dyDescent="0.25"/>
    <row r="655" s="45" customFormat="1" x14ac:dyDescent="0.25"/>
    <row r="656" s="45" customFormat="1" x14ac:dyDescent="0.25"/>
    <row r="657" s="45" customFormat="1" x14ac:dyDescent="0.25"/>
    <row r="658" s="45" customFormat="1" x14ac:dyDescent="0.25"/>
    <row r="659" s="45" customFormat="1" x14ac:dyDescent="0.25"/>
    <row r="660" s="45" customFormat="1" x14ac:dyDescent="0.25"/>
    <row r="661" s="45" customFormat="1" x14ac:dyDescent="0.25"/>
    <row r="662" s="45" customFormat="1" x14ac:dyDescent="0.25"/>
    <row r="663" s="45" customFormat="1" x14ac:dyDescent="0.25"/>
    <row r="664" s="45" customFormat="1" x14ac:dyDescent="0.25"/>
    <row r="665" s="45" customFormat="1" x14ac:dyDescent="0.25"/>
    <row r="666" s="45" customFormat="1" x14ac:dyDescent="0.25"/>
    <row r="667" s="45" customFormat="1" x14ac:dyDescent="0.25"/>
    <row r="668" s="45" customFormat="1" x14ac:dyDescent="0.25"/>
    <row r="669" s="45" customFormat="1" x14ac:dyDescent="0.25"/>
    <row r="670" s="45" customFormat="1" x14ac:dyDescent="0.25"/>
    <row r="671" s="45" customFormat="1" x14ac:dyDescent="0.25"/>
    <row r="672" s="45" customFormat="1" x14ac:dyDescent="0.25"/>
    <row r="673" s="45" customFormat="1" x14ac:dyDescent="0.25"/>
    <row r="674" s="45" customFormat="1" x14ac:dyDescent="0.25"/>
    <row r="675" s="45" customFormat="1" x14ac:dyDescent="0.25"/>
    <row r="676" s="45" customFormat="1" x14ac:dyDescent="0.25"/>
    <row r="677" s="45" customFormat="1" x14ac:dyDescent="0.25"/>
    <row r="678" s="45" customFormat="1" x14ac:dyDescent="0.25"/>
    <row r="679" s="45" customFormat="1" x14ac:dyDescent="0.25"/>
    <row r="680" s="45" customFormat="1" x14ac:dyDescent="0.25"/>
    <row r="681" s="45" customFormat="1" x14ac:dyDescent="0.25"/>
    <row r="682" s="45" customFormat="1" x14ac:dyDescent="0.25"/>
    <row r="683" s="45" customFormat="1" x14ac:dyDescent="0.25"/>
    <row r="684" s="45" customFormat="1" x14ac:dyDescent="0.25"/>
    <row r="685" s="45" customFormat="1" x14ac:dyDescent="0.25"/>
    <row r="686" s="45" customFormat="1" x14ac:dyDescent="0.25"/>
    <row r="687" s="45" customFormat="1" x14ac:dyDescent="0.25"/>
    <row r="688" s="45" customFormat="1" x14ac:dyDescent="0.25"/>
    <row r="689" s="45" customFormat="1" x14ac:dyDescent="0.25"/>
    <row r="690" s="45" customFormat="1" x14ac:dyDescent="0.25"/>
    <row r="691" s="45" customFormat="1" x14ac:dyDescent="0.25"/>
    <row r="692" s="45" customFormat="1" x14ac:dyDescent="0.25"/>
    <row r="693" s="45" customFormat="1" x14ac:dyDescent="0.25"/>
    <row r="694" s="45" customFormat="1" x14ac:dyDescent="0.25"/>
    <row r="695" s="45" customFormat="1" x14ac:dyDescent="0.25"/>
    <row r="696" s="45" customFormat="1" x14ac:dyDescent="0.25"/>
    <row r="697" s="45" customFormat="1" x14ac:dyDescent="0.25"/>
    <row r="698" s="45" customFormat="1" x14ac:dyDescent="0.25"/>
    <row r="699" s="45" customFormat="1" x14ac:dyDescent="0.25"/>
    <row r="700" s="45" customFormat="1" x14ac:dyDescent="0.25"/>
    <row r="701" s="45" customFormat="1" x14ac:dyDescent="0.25"/>
    <row r="702" s="45" customFormat="1" x14ac:dyDescent="0.25"/>
    <row r="703" s="45" customFormat="1" x14ac:dyDescent="0.25"/>
    <row r="704" s="45" customFormat="1" x14ac:dyDescent="0.25"/>
    <row r="705" s="45" customFormat="1" x14ac:dyDescent="0.25"/>
    <row r="706" s="45" customFormat="1" x14ac:dyDescent="0.25"/>
    <row r="707" s="45" customFormat="1" x14ac:dyDescent="0.25"/>
    <row r="708" s="45" customFormat="1" x14ac:dyDescent="0.25"/>
    <row r="709" s="45" customFormat="1" x14ac:dyDescent="0.25"/>
    <row r="710" s="45" customFormat="1" x14ac:dyDescent="0.25"/>
    <row r="711" s="45" customFormat="1" x14ac:dyDescent="0.25"/>
    <row r="712" s="45" customFormat="1" x14ac:dyDescent="0.25"/>
    <row r="713" s="45" customFormat="1" x14ac:dyDescent="0.25"/>
    <row r="714" s="45" customFormat="1" x14ac:dyDescent="0.25"/>
    <row r="715" s="45" customFormat="1" x14ac:dyDescent="0.25"/>
    <row r="716" s="45" customFormat="1" x14ac:dyDescent="0.25"/>
    <row r="717" s="45" customFormat="1" x14ac:dyDescent="0.25"/>
    <row r="718" s="45" customFormat="1" x14ac:dyDescent="0.25"/>
    <row r="719" s="45" customFormat="1" x14ac:dyDescent="0.25"/>
    <row r="720" s="45" customFormat="1" x14ac:dyDescent="0.25"/>
    <row r="721" s="45" customFormat="1" x14ac:dyDescent="0.25"/>
    <row r="722" s="45" customFormat="1" x14ac:dyDescent="0.25"/>
    <row r="723" s="45" customFormat="1" x14ac:dyDescent="0.25"/>
    <row r="724" s="45" customFormat="1" x14ac:dyDescent="0.25"/>
    <row r="725" s="45" customFormat="1" x14ac:dyDescent="0.25"/>
    <row r="726" s="45" customFormat="1" x14ac:dyDescent="0.25"/>
    <row r="727" s="45" customFormat="1" x14ac:dyDescent="0.25"/>
    <row r="728" s="45" customFormat="1" x14ac:dyDescent="0.25"/>
    <row r="729" s="45" customFormat="1" x14ac:dyDescent="0.25"/>
    <row r="730" s="45" customFormat="1" x14ac:dyDescent="0.25"/>
    <row r="731" s="45" customFormat="1" x14ac:dyDescent="0.25"/>
    <row r="732" s="45" customFormat="1" x14ac:dyDescent="0.25"/>
    <row r="733" s="45" customFormat="1" x14ac:dyDescent="0.25"/>
    <row r="734" s="45" customFormat="1" x14ac:dyDescent="0.25"/>
    <row r="735" s="45" customFormat="1" x14ac:dyDescent="0.25"/>
    <row r="736" s="45" customFormat="1" x14ac:dyDescent="0.25"/>
    <row r="737" s="45" customFormat="1" x14ac:dyDescent="0.25"/>
    <row r="738" s="45" customFormat="1" x14ac:dyDescent="0.25"/>
    <row r="739" s="45" customFormat="1" x14ac:dyDescent="0.25"/>
    <row r="740" s="45" customFormat="1" x14ac:dyDescent="0.25"/>
    <row r="741" s="45" customFormat="1" x14ac:dyDescent="0.25"/>
    <row r="742" s="45" customFormat="1" x14ac:dyDescent="0.25"/>
    <row r="743" s="45" customFormat="1" x14ac:dyDescent="0.25"/>
    <row r="744" s="45" customFormat="1" x14ac:dyDescent="0.25"/>
    <row r="745" s="45" customFormat="1" x14ac:dyDescent="0.25"/>
    <row r="746" s="45" customFormat="1" x14ac:dyDescent="0.25"/>
    <row r="747" s="45" customFormat="1" x14ac:dyDescent="0.25"/>
    <row r="748" s="45" customFormat="1" x14ac:dyDescent="0.25"/>
    <row r="749" s="45" customFormat="1" x14ac:dyDescent="0.25"/>
    <row r="750" s="45" customFormat="1" x14ac:dyDescent="0.25"/>
    <row r="751" s="45" customFormat="1" x14ac:dyDescent="0.25"/>
    <row r="752" s="45" customFormat="1" x14ac:dyDescent="0.25"/>
    <row r="753" s="45" customFormat="1" x14ac:dyDescent="0.25"/>
    <row r="754" s="45" customFormat="1" x14ac:dyDescent="0.25"/>
    <row r="755" s="45" customFormat="1" x14ac:dyDescent="0.25"/>
    <row r="756" s="45" customFormat="1" x14ac:dyDescent="0.25"/>
    <row r="757" s="45" customFormat="1" x14ac:dyDescent="0.25"/>
    <row r="758" s="45" customFormat="1" x14ac:dyDescent="0.25"/>
    <row r="759" s="45" customFormat="1" x14ac:dyDescent="0.25"/>
    <row r="760" s="45" customFormat="1" x14ac:dyDescent="0.25"/>
    <row r="761" s="45" customFormat="1" x14ac:dyDescent="0.25"/>
    <row r="762" s="45" customFormat="1" x14ac:dyDescent="0.25"/>
    <row r="763" s="45" customFormat="1" x14ac:dyDescent="0.25"/>
    <row r="764" s="45" customFormat="1" x14ac:dyDescent="0.25"/>
    <row r="765" s="45" customFormat="1" x14ac:dyDescent="0.25"/>
    <row r="766" s="45" customFormat="1" x14ac:dyDescent="0.25"/>
    <row r="767" s="45" customFormat="1" x14ac:dyDescent="0.25"/>
    <row r="768" s="45" customFormat="1" x14ac:dyDescent="0.25"/>
    <row r="769" s="45" customFormat="1" x14ac:dyDescent="0.25"/>
    <row r="770" s="45" customFormat="1" x14ac:dyDescent="0.25"/>
    <row r="771" s="45" customFormat="1" x14ac:dyDescent="0.25"/>
    <row r="772" s="45" customFormat="1" x14ac:dyDescent="0.25"/>
    <row r="773" s="45" customFormat="1" x14ac:dyDescent="0.25"/>
    <row r="774" s="45" customFormat="1" x14ac:dyDescent="0.25"/>
    <row r="775" s="45" customFormat="1" x14ac:dyDescent="0.25"/>
    <row r="776" s="45" customFormat="1" x14ac:dyDescent="0.25"/>
    <row r="777" s="45" customFormat="1" x14ac:dyDescent="0.25"/>
    <row r="778" s="45" customFormat="1" x14ac:dyDescent="0.25"/>
    <row r="779" s="45" customFormat="1" x14ac:dyDescent="0.25"/>
    <row r="780" s="45" customFormat="1" x14ac:dyDescent="0.25"/>
    <row r="781" s="45" customFormat="1" x14ac:dyDescent="0.25"/>
    <row r="782" s="45" customFormat="1" x14ac:dyDescent="0.25"/>
    <row r="783" s="45" customFormat="1" x14ac:dyDescent="0.25"/>
    <row r="784" s="45" customFormat="1" x14ac:dyDescent="0.25"/>
    <row r="785" s="45" customFormat="1" x14ac:dyDescent="0.25"/>
    <row r="786" s="45" customFormat="1" x14ac:dyDescent="0.25"/>
    <row r="787" s="45" customFormat="1" x14ac:dyDescent="0.25"/>
    <row r="788" s="45" customFormat="1" x14ac:dyDescent="0.25"/>
    <row r="789" s="45" customFormat="1" x14ac:dyDescent="0.25"/>
    <row r="790" s="45" customFormat="1" x14ac:dyDescent="0.25"/>
    <row r="791" s="45" customFormat="1" x14ac:dyDescent="0.25"/>
    <row r="792" s="45" customFormat="1" x14ac:dyDescent="0.25"/>
    <row r="793" s="45" customFormat="1" x14ac:dyDescent="0.25"/>
    <row r="794" s="45" customFormat="1" x14ac:dyDescent="0.25"/>
    <row r="795" s="45" customFormat="1" x14ac:dyDescent="0.25"/>
    <row r="796" s="45" customFormat="1" x14ac:dyDescent="0.25"/>
    <row r="797" s="45" customFormat="1" x14ac:dyDescent="0.25"/>
    <row r="798" s="45" customFormat="1" x14ac:dyDescent="0.25"/>
    <row r="799" s="45" customFormat="1" x14ac:dyDescent="0.25"/>
    <row r="800" s="45" customFormat="1" x14ac:dyDescent="0.25"/>
    <row r="801" s="45" customFormat="1" x14ac:dyDescent="0.25"/>
    <row r="802" s="45" customFormat="1" x14ac:dyDescent="0.25"/>
    <row r="803" s="45" customFormat="1" x14ac:dyDescent="0.25"/>
    <row r="804" s="45" customFormat="1" x14ac:dyDescent="0.25"/>
    <row r="805" s="45" customFormat="1" x14ac:dyDescent="0.25"/>
    <row r="806" s="45" customFormat="1" x14ac:dyDescent="0.25"/>
    <row r="807" s="45" customFormat="1" x14ac:dyDescent="0.25"/>
    <row r="808" s="45" customFormat="1" x14ac:dyDescent="0.25"/>
    <row r="809" s="45" customFormat="1" x14ac:dyDescent="0.25"/>
    <row r="810" s="45" customFormat="1" x14ac:dyDescent="0.25"/>
    <row r="811" s="45" customFormat="1" x14ac:dyDescent="0.25"/>
    <row r="812" s="45" customFormat="1" x14ac:dyDescent="0.25"/>
    <row r="813" s="45" customFormat="1" x14ac:dyDescent="0.25"/>
    <row r="814" s="45" customFormat="1" x14ac:dyDescent="0.25"/>
    <row r="815" s="45" customFormat="1" x14ac:dyDescent="0.25"/>
    <row r="816" s="45" customFormat="1" x14ac:dyDescent="0.25"/>
    <row r="817" s="45" customFormat="1" x14ac:dyDescent="0.25"/>
    <row r="818" s="45" customFormat="1" x14ac:dyDescent="0.25"/>
    <row r="819" s="45" customFormat="1" x14ac:dyDescent="0.25"/>
    <row r="820" s="45" customFormat="1" x14ac:dyDescent="0.25"/>
    <row r="821" s="45" customFormat="1" x14ac:dyDescent="0.25"/>
    <row r="822" s="45" customFormat="1" x14ac:dyDescent="0.25"/>
  </sheetData>
  <mergeCells count="4">
    <mergeCell ref="A1:L1"/>
    <mergeCell ref="A10:B10"/>
    <mergeCell ref="A13:B13"/>
    <mergeCell ref="A25:B25"/>
  </mergeCells>
  <conditionalFormatting sqref="C18:C25">
    <cfRule type="expression" dxfId="3" priority="4" stopIfTrue="1">
      <formula>$C$6="ex-ante"</formula>
    </cfRule>
  </conditionalFormatting>
  <pageMargins left="0.74803149606299213" right="0.74803149606299213" top="0.98425196850393704" bottom="0.98425196850393704" header="0.51181102362204722" footer="0.51181102362204722"/>
  <pageSetup paperSize="8" scale="86" orientation="landscape" r:id="rId1"/>
  <headerFooter alignWithMargins="0"/>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topLeftCell="A12" zoomScaleNormal="100" workbookViewId="0">
      <selection activeCell="D24" sqref="D24"/>
    </sheetView>
  </sheetViews>
  <sheetFormatPr defaultColWidth="9.1796875" defaultRowHeight="12.5" x14ac:dyDescent="0.25"/>
  <cols>
    <col min="1" max="1" width="4.54296875" style="4" customWidth="1"/>
    <col min="2" max="2" width="54.81640625" style="2" customWidth="1"/>
    <col min="3" max="3" width="12.26953125" style="3" customWidth="1"/>
    <col min="4" max="4" width="28.453125" style="2" customWidth="1"/>
    <col min="5" max="5" width="25.54296875" style="3" customWidth="1"/>
    <col min="6" max="6" width="23.26953125" style="2" customWidth="1"/>
    <col min="7" max="14" width="9.1796875" style="2"/>
    <col min="15" max="16384" width="9.1796875" style="1"/>
  </cols>
  <sheetData>
    <row r="1" spans="1:14" ht="16" thickBot="1" x14ac:dyDescent="0.3">
      <c r="A1" s="189" t="s">
        <v>46</v>
      </c>
      <c r="B1" s="190"/>
      <c r="C1" s="190"/>
      <c r="D1" s="190"/>
      <c r="E1" s="190"/>
      <c r="F1" s="190"/>
      <c r="G1" s="190"/>
      <c r="H1" s="190"/>
      <c r="I1" s="190"/>
      <c r="J1" s="190"/>
      <c r="K1" s="190"/>
      <c r="L1" s="191"/>
    </row>
    <row r="2" spans="1:14" x14ac:dyDescent="0.25">
      <c r="B2" s="1">
        <f>+'T1'!B6</f>
        <v>2017</v>
      </c>
      <c r="C2" s="145" t="str">
        <f>+TITELBLAD!F18</f>
        <v>ex-ante</v>
      </c>
    </row>
    <row r="3" spans="1:14" s="32" customFormat="1" ht="13" x14ac:dyDescent="0.25">
      <c r="A3" s="4"/>
      <c r="B3" s="35" t="s">
        <v>11</v>
      </c>
      <c r="C3" s="33"/>
      <c r="D3" s="4"/>
      <c r="E3" s="4"/>
      <c r="F3" s="4"/>
      <c r="G3" s="4"/>
      <c r="H3" s="4"/>
      <c r="I3" s="4"/>
      <c r="J3" s="4"/>
      <c r="K3" s="4"/>
      <c r="L3" s="4"/>
      <c r="M3" s="4"/>
      <c r="N3" s="4"/>
    </row>
    <row r="4" spans="1:14" s="32" customFormat="1" ht="13" x14ac:dyDescent="0.25">
      <c r="A4" s="4"/>
      <c r="B4" s="34" t="s">
        <v>42</v>
      </c>
      <c r="C4" s="33"/>
      <c r="D4" s="4"/>
      <c r="E4" s="4"/>
      <c r="F4" s="4"/>
      <c r="G4" s="4"/>
      <c r="H4" s="4"/>
      <c r="I4" s="4"/>
      <c r="J4" s="4"/>
      <c r="K4" s="4"/>
      <c r="L4" s="4"/>
      <c r="M4" s="4"/>
      <c r="N4" s="4"/>
    </row>
    <row r="5" spans="1:14" ht="13" x14ac:dyDescent="0.3">
      <c r="B5" s="31"/>
    </row>
    <row r="6" spans="1:14" s="45" customFormat="1" ht="13" x14ac:dyDescent="0.3">
      <c r="B6" s="80" t="s">
        <v>74</v>
      </c>
    </row>
    <row r="7" spans="1:14" s="45" customFormat="1" ht="13" x14ac:dyDescent="0.3">
      <c r="B7" s="80" t="s">
        <v>75</v>
      </c>
    </row>
    <row r="8" spans="1:14" s="45" customFormat="1" ht="13" x14ac:dyDescent="0.3">
      <c r="B8" s="80" t="s">
        <v>39</v>
      </c>
    </row>
    <row r="9" spans="1:14" s="45" customFormat="1" x14ac:dyDescent="0.25"/>
    <row r="10" spans="1:14" ht="13" x14ac:dyDescent="0.3">
      <c r="B10" s="28" t="s">
        <v>10</v>
      </c>
    </row>
    <row r="11" spans="1:14" ht="13" x14ac:dyDescent="0.3">
      <c r="B11" s="31"/>
    </row>
    <row r="12" spans="1:14" ht="13" x14ac:dyDescent="0.3">
      <c r="B12" s="31"/>
    </row>
    <row r="13" spans="1:14" ht="13" x14ac:dyDescent="0.3">
      <c r="B13" s="31"/>
      <c r="D13" s="69" t="s">
        <v>35</v>
      </c>
      <c r="E13" s="70" t="s">
        <v>84</v>
      </c>
    </row>
    <row r="14" spans="1:14" ht="13" x14ac:dyDescent="0.3">
      <c r="B14" s="27"/>
      <c r="D14" s="26" t="s">
        <v>5</v>
      </c>
      <c r="E14" s="26" t="s">
        <v>5</v>
      </c>
    </row>
    <row r="15" spans="1:14" x14ac:dyDescent="0.25">
      <c r="D15" s="24">
        <f>+TITELBLAD!E18</f>
        <v>2017</v>
      </c>
      <c r="E15" s="24">
        <f>+TITELBLAD!E18</f>
        <v>2017</v>
      </c>
    </row>
    <row r="16" spans="1:14" x14ac:dyDescent="0.25">
      <c r="B16" s="5"/>
      <c r="D16" s="23">
        <f>+TITELBLAD!$C$7</f>
        <v>0</v>
      </c>
      <c r="E16" s="23">
        <f>+TITELBLAD!$C$7</f>
        <v>0</v>
      </c>
    </row>
    <row r="17" spans="1:14" x14ac:dyDescent="0.25">
      <c r="D17" s="22" t="str">
        <f>+TITELBLAD!$C$12</f>
        <v>elektriciteit</v>
      </c>
      <c r="E17" s="22" t="str">
        <f>+TITELBLAD!$C$12</f>
        <v>elektriciteit</v>
      </c>
    </row>
    <row r="18" spans="1:14" x14ac:dyDescent="0.25">
      <c r="D18" s="21"/>
      <c r="E18" s="21"/>
    </row>
    <row r="19" spans="1:14" s="6" customFormat="1" ht="18" customHeight="1" x14ac:dyDescent="0.25">
      <c r="A19" s="7"/>
      <c r="B19" s="13"/>
      <c r="C19" s="19"/>
      <c r="D19" s="18"/>
      <c r="E19" s="18"/>
      <c r="F19" s="7"/>
      <c r="G19" s="7"/>
      <c r="H19" s="7"/>
      <c r="I19" s="7"/>
      <c r="J19" s="7"/>
      <c r="K19" s="7"/>
      <c r="L19" s="7"/>
      <c r="M19" s="7"/>
      <c r="N19" s="7"/>
    </row>
    <row r="20" spans="1:14" s="6" customFormat="1" ht="18" customHeight="1" x14ac:dyDescent="0.25">
      <c r="A20" s="7"/>
      <c r="B20" s="13" t="s">
        <v>9</v>
      </c>
      <c r="C20" s="12"/>
      <c r="D20" s="72">
        <v>0</v>
      </c>
      <c r="E20" s="72">
        <v>0</v>
      </c>
      <c r="F20" s="7"/>
      <c r="G20" s="7"/>
      <c r="H20" s="7"/>
      <c r="I20" s="7"/>
      <c r="J20" s="7"/>
      <c r="K20" s="7"/>
      <c r="L20" s="7"/>
      <c r="M20" s="7"/>
      <c r="N20" s="7"/>
    </row>
    <row r="21" spans="1:14" s="6" customFormat="1" ht="18" customHeight="1" x14ac:dyDescent="0.25">
      <c r="A21" s="7"/>
      <c r="B21" s="17" t="s">
        <v>3</v>
      </c>
      <c r="C21" s="12"/>
      <c r="D21" s="73">
        <v>0</v>
      </c>
      <c r="E21" s="73">
        <v>0</v>
      </c>
      <c r="F21" s="7"/>
      <c r="G21" s="7"/>
      <c r="H21" s="7"/>
      <c r="I21" s="7"/>
      <c r="J21" s="7"/>
      <c r="K21" s="7"/>
      <c r="L21" s="7"/>
      <c r="M21" s="7"/>
      <c r="N21" s="7"/>
    </row>
    <row r="22" spans="1:14" s="6" customFormat="1" ht="18" customHeight="1" x14ac:dyDescent="0.25">
      <c r="A22" s="7"/>
      <c r="B22" s="13" t="s">
        <v>8</v>
      </c>
      <c r="C22" s="12"/>
      <c r="D22" s="72">
        <v>0</v>
      </c>
      <c r="E22" s="72">
        <v>0</v>
      </c>
      <c r="F22" s="7"/>
      <c r="G22" s="7"/>
      <c r="H22" s="7"/>
      <c r="I22" s="7"/>
      <c r="J22" s="7"/>
      <c r="K22" s="7"/>
      <c r="L22" s="7"/>
      <c r="M22" s="7"/>
      <c r="N22" s="7"/>
    </row>
    <row r="23" spans="1:14" s="6" customFormat="1" ht="18" customHeight="1" x14ac:dyDescent="0.25">
      <c r="A23" s="7"/>
      <c r="B23" s="17" t="s">
        <v>3</v>
      </c>
      <c r="C23" s="12"/>
      <c r="D23" s="73">
        <v>0</v>
      </c>
      <c r="E23" s="73">
        <v>0</v>
      </c>
      <c r="F23" s="7"/>
      <c r="G23" s="7"/>
      <c r="H23" s="7"/>
      <c r="I23" s="7"/>
      <c r="J23" s="7"/>
      <c r="K23" s="7"/>
      <c r="L23" s="7"/>
      <c r="M23" s="7"/>
      <c r="N23" s="7"/>
    </row>
    <row r="24" spans="1:14" s="6" customFormat="1" ht="18" customHeight="1" x14ac:dyDescent="0.25">
      <c r="A24" s="7"/>
      <c r="B24" s="13" t="s">
        <v>1</v>
      </c>
      <c r="C24" s="12"/>
      <c r="D24" s="11">
        <v>0</v>
      </c>
      <c r="E24" s="11">
        <v>0</v>
      </c>
      <c r="F24" s="7"/>
      <c r="G24" s="7"/>
      <c r="H24" s="7"/>
      <c r="I24" s="7"/>
      <c r="J24" s="7"/>
      <c r="K24" s="7"/>
      <c r="L24" s="7"/>
      <c r="M24" s="7"/>
      <c r="N24" s="7"/>
    </row>
    <row r="25" spans="1:14" s="6" customFormat="1" ht="30.75" customHeight="1" x14ac:dyDescent="0.25">
      <c r="A25" s="7"/>
      <c r="B25" s="30" t="s">
        <v>7</v>
      </c>
      <c r="C25" s="12"/>
      <c r="D25" s="29">
        <f>((D20*D21)+(D22*D23))*D24/(1-D24)</f>
        <v>0</v>
      </c>
      <c r="E25" s="29">
        <f>((E20*E21)+(E22*E23))*E24/(1-E24)</f>
        <v>0</v>
      </c>
      <c r="F25" s="7"/>
      <c r="G25" s="7"/>
      <c r="H25" s="7"/>
      <c r="I25" s="7"/>
      <c r="J25" s="7"/>
      <c r="K25" s="7"/>
      <c r="L25" s="7"/>
      <c r="M25" s="7"/>
      <c r="N25" s="7"/>
    </row>
    <row r="28" spans="1:14" ht="12.75" customHeight="1" x14ac:dyDescent="0.25">
      <c r="B28" s="192" t="s">
        <v>85</v>
      </c>
      <c r="C28" s="192"/>
      <c r="D28" s="192"/>
      <c r="E28" s="192"/>
    </row>
    <row r="29" spans="1:14" ht="12.75" customHeight="1" x14ac:dyDescent="0.25">
      <c r="B29" s="192"/>
      <c r="C29" s="192"/>
      <c r="D29" s="192"/>
      <c r="E29" s="192"/>
    </row>
    <row r="30" spans="1:14" x14ac:dyDescent="0.25">
      <c r="B30" s="192"/>
      <c r="C30" s="192"/>
      <c r="D30" s="192"/>
      <c r="E30" s="192"/>
    </row>
    <row r="31" spans="1:14" x14ac:dyDescent="0.25">
      <c r="B31" s="192"/>
      <c r="C31" s="192"/>
      <c r="D31" s="192"/>
      <c r="E31" s="192"/>
    </row>
    <row r="68" spans="2:2" x14ac:dyDescent="0.25">
      <c r="B68" s="5"/>
    </row>
  </sheetData>
  <mergeCells count="2">
    <mergeCell ref="A1:L1"/>
    <mergeCell ref="B28:E31"/>
  </mergeCells>
  <conditionalFormatting sqref="E19:E25">
    <cfRule type="expression" dxfId="2" priority="1" stopIfTrue="1">
      <formula>$C$2="ex-ante"</formula>
    </cfRule>
  </conditionalFormatting>
  <pageMargins left="0.74803149606299213" right="0.74803149606299213" top="0.98425196850393704" bottom="0.98425196850393704" header="0.51181102362204722" footer="0.51181102362204722"/>
  <pageSetup paperSize="8" scale="9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85" zoomScaleNormal="85" workbookViewId="0">
      <selection activeCell="L22" sqref="L22"/>
    </sheetView>
  </sheetViews>
  <sheetFormatPr defaultColWidth="9.1796875" defaultRowHeight="12.5" x14ac:dyDescent="0.25"/>
  <cols>
    <col min="1" max="1" width="9.1796875" style="71"/>
    <col min="2" max="2" width="51" style="71" bestFit="1" customWidth="1"/>
    <col min="3" max="3" width="8.453125" style="71" customWidth="1"/>
    <col min="4" max="4" width="26.7265625" style="71" customWidth="1"/>
    <col min="5" max="5" width="22.54296875" style="71" customWidth="1"/>
    <col min="6" max="6" width="17.1796875" style="71" customWidth="1"/>
    <col min="7" max="7" width="21.26953125" style="164" customWidth="1"/>
    <col min="8" max="16384" width="9.1796875" style="71"/>
  </cols>
  <sheetData>
    <row r="1" spans="1:14" s="1" customFormat="1" ht="16" thickBot="1" x14ac:dyDescent="0.3">
      <c r="A1" s="189" t="s">
        <v>47</v>
      </c>
      <c r="B1" s="190"/>
      <c r="C1" s="190"/>
      <c r="D1" s="190"/>
      <c r="E1" s="190"/>
      <c r="F1" s="190"/>
      <c r="G1" s="190"/>
      <c r="H1" s="190"/>
      <c r="I1" s="190"/>
      <c r="J1" s="190"/>
      <c r="K1" s="190"/>
      <c r="L1" s="191"/>
      <c r="M1" s="2"/>
      <c r="N1" s="2"/>
    </row>
    <row r="2" spans="1:14" s="1" customFormat="1" x14ac:dyDescent="0.25">
      <c r="A2" s="4"/>
      <c r="B2" s="1">
        <f>+'T1'!B6</f>
        <v>2017</v>
      </c>
      <c r="C2" s="145" t="str">
        <f>+'T1'!C6</f>
        <v>ex-ante</v>
      </c>
      <c r="D2" s="2"/>
      <c r="E2" s="3"/>
      <c r="F2" s="2"/>
      <c r="G2" s="161"/>
      <c r="H2" s="2"/>
      <c r="I2" s="2"/>
      <c r="J2" s="2"/>
      <c r="K2" s="2"/>
      <c r="L2" s="2"/>
      <c r="M2" s="2"/>
      <c r="N2" s="2"/>
    </row>
    <row r="3" spans="1:14" s="32" customFormat="1" ht="13" x14ac:dyDescent="0.25">
      <c r="A3" s="4"/>
      <c r="B3" s="35" t="s">
        <v>11</v>
      </c>
      <c r="C3" s="33"/>
      <c r="D3" s="4"/>
      <c r="E3" s="4"/>
      <c r="F3" s="4"/>
      <c r="G3" s="162"/>
      <c r="H3" s="4"/>
      <c r="I3" s="4"/>
      <c r="J3" s="4"/>
      <c r="K3" s="4"/>
      <c r="L3" s="4"/>
      <c r="M3" s="4"/>
      <c r="N3" s="4"/>
    </row>
    <row r="4" spans="1:14" s="32" customFormat="1" ht="13" x14ac:dyDescent="0.25">
      <c r="A4" s="4"/>
      <c r="B4" s="34" t="s">
        <v>48</v>
      </c>
      <c r="C4" s="33"/>
      <c r="D4" s="4"/>
      <c r="E4" s="4"/>
      <c r="F4" s="4"/>
      <c r="G4" s="162"/>
      <c r="H4" s="4"/>
      <c r="I4" s="4"/>
      <c r="J4" s="4"/>
      <c r="K4" s="4"/>
      <c r="L4" s="4"/>
      <c r="M4" s="4"/>
      <c r="N4" s="4"/>
    </row>
    <row r="5" spans="1:14" s="1" customFormat="1" ht="13" x14ac:dyDescent="0.3">
      <c r="A5" s="4"/>
      <c r="B5" s="31"/>
      <c r="C5" s="3"/>
      <c r="D5" s="2"/>
      <c r="E5" s="3"/>
      <c r="F5" s="2"/>
      <c r="G5" s="161"/>
      <c r="H5" s="2"/>
      <c r="I5" s="2"/>
      <c r="J5" s="2"/>
      <c r="K5" s="2"/>
      <c r="L5" s="2"/>
      <c r="M5" s="2"/>
      <c r="N5" s="2"/>
    </row>
    <row r="6" spans="1:14" s="159" customFormat="1" ht="13" x14ac:dyDescent="0.3">
      <c r="B6" s="80" t="s">
        <v>90</v>
      </c>
      <c r="C6" s="160"/>
      <c r="D6" s="160"/>
      <c r="E6" s="160"/>
      <c r="F6" s="160"/>
      <c r="L6" s="158" t="s">
        <v>89</v>
      </c>
    </row>
    <row r="7" spans="1:14" s="159" customFormat="1" ht="13" x14ac:dyDescent="0.3">
      <c r="B7" s="80"/>
      <c r="C7" s="160"/>
      <c r="D7" s="160"/>
      <c r="E7" s="160"/>
      <c r="F7" s="160"/>
    </row>
    <row r="8" spans="1:14" s="159" customFormat="1" ht="13" x14ac:dyDescent="0.3">
      <c r="B8" s="80"/>
      <c r="C8" s="160"/>
      <c r="D8" s="160"/>
      <c r="E8" s="160"/>
      <c r="F8" s="160"/>
    </row>
    <row r="9" spans="1:14" s="159" customFormat="1" ht="106.5" customHeight="1" x14ac:dyDescent="0.25">
      <c r="B9" s="193" t="s">
        <v>91</v>
      </c>
      <c r="C9" s="193"/>
      <c r="D9" s="193"/>
      <c r="E9" s="193"/>
    </row>
    <row r="10" spans="1:14" s="45" customFormat="1" x14ac:dyDescent="0.25">
      <c r="E10" s="3"/>
      <c r="F10" s="2"/>
      <c r="G10" s="159"/>
    </row>
    <row r="11" spans="1:14" s="1" customFormat="1" ht="13" x14ac:dyDescent="0.3">
      <c r="A11" s="4"/>
      <c r="B11" s="28" t="s">
        <v>6</v>
      </c>
      <c r="C11" s="3"/>
      <c r="D11" s="2"/>
      <c r="E11" s="3"/>
      <c r="F11" s="2"/>
      <c r="G11" s="161"/>
      <c r="H11" s="2"/>
      <c r="I11" s="2"/>
      <c r="J11" s="2"/>
      <c r="K11" s="2"/>
      <c r="L11" s="2"/>
      <c r="M11" s="2"/>
      <c r="N11" s="2"/>
    </row>
    <row r="12" spans="1:14" s="1" customFormat="1" x14ac:dyDescent="0.25">
      <c r="A12" s="4"/>
      <c r="B12" s="2"/>
      <c r="C12" s="3"/>
      <c r="D12" s="2"/>
      <c r="E12" s="3"/>
      <c r="F12" s="2"/>
      <c r="G12" s="161"/>
      <c r="H12" s="2"/>
      <c r="I12" s="2"/>
      <c r="J12" s="2"/>
      <c r="K12" s="2"/>
      <c r="L12" s="2"/>
      <c r="M12" s="2"/>
      <c r="N12" s="2"/>
    </row>
    <row r="13" spans="1:14" s="1" customFormat="1" ht="13" x14ac:dyDescent="0.3">
      <c r="A13" s="4"/>
      <c r="B13" s="2"/>
      <c r="C13" s="3"/>
      <c r="D13" s="84" t="s">
        <v>35</v>
      </c>
      <c r="E13" s="84" t="s">
        <v>36</v>
      </c>
      <c r="F13" s="2"/>
      <c r="G13" s="161"/>
      <c r="H13" s="2"/>
      <c r="I13" s="2"/>
      <c r="J13" s="2"/>
      <c r="K13" s="2"/>
      <c r="L13" s="2"/>
      <c r="M13" s="2"/>
      <c r="N13" s="2"/>
    </row>
    <row r="14" spans="1:14" s="1" customFormat="1" ht="13" x14ac:dyDescent="0.3">
      <c r="A14" s="4"/>
      <c r="B14" s="27"/>
      <c r="C14" s="3"/>
      <c r="D14" s="26" t="s">
        <v>5</v>
      </c>
      <c r="E14" s="26" t="s">
        <v>5</v>
      </c>
      <c r="F14" s="2"/>
      <c r="G14" s="25"/>
      <c r="H14" s="2"/>
      <c r="I14" s="2"/>
      <c r="J14" s="2"/>
      <c r="K14" s="2"/>
      <c r="L14" s="2"/>
      <c r="M14" s="2"/>
      <c r="N14" s="2"/>
    </row>
    <row r="15" spans="1:14" s="1" customFormat="1" x14ac:dyDescent="0.25">
      <c r="A15" s="4"/>
      <c r="B15" s="2"/>
      <c r="C15" s="3"/>
      <c r="D15" s="24">
        <f>+TITELBLAD!$E$18</f>
        <v>2017</v>
      </c>
      <c r="E15" s="24">
        <f>+TITELBLAD!$E$18</f>
        <v>2017</v>
      </c>
      <c r="F15" s="2"/>
      <c r="G15" s="161"/>
      <c r="H15" s="2"/>
      <c r="I15" s="2"/>
      <c r="J15" s="2"/>
      <c r="K15" s="2"/>
      <c r="L15" s="2"/>
      <c r="M15" s="2"/>
      <c r="N15" s="2"/>
    </row>
    <row r="16" spans="1:14" s="1" customFormat="1" x14ac:dyDescent="0.25">
      <c r="A16" s="4"/>
      <c r="B16" s="5"/>
      <c r="C16" s="3"/>
      <c r="D16" s="23">
        <f>+TITELBLAD!$C$7</f>
        <v>0</v>
      </c>
      <c r="E16" s="23">
        <f>+TITELBLAD!$C$7</f>
        <v>0</v>
      </c>
      <c r="F16" s="2"/>
      <c r="G16" s="161"/>
      <c r="H16" s="2"/>
      <c r="I16" s="2"/>
      <c r="J16" s="2"/>
      <c r="K16" s="2"/>
      <c r="L16" s="2"/>
      <c r="M16" s="2"/>
      <c r="N16" s="2"/>
    </row>
    <row r="17" spans="1:14" s="1" customFormat="1" x14ac:dyDescent="0.25">
      <c r="A17" s="4"/>
      <c r="B17" s="2"/>
      <c r="C17" s="3"/>
      <c r="D17" s="22" t="str">
        <f>+TITELBLAD!$C$12</f>
        <v>elektriciteit</v>
      </c>
      <c r="E17" s="22" t="str">
        <f>+TITELBLAD!$C$12</f>
        <v>elektriciteit</v>
      </c>
      <c r="F17" s="2"/>
      <c r="G17" s="161"/>
      <c r="H17" s="2"/>
      <c r="I17" s="2"/>
      <c r="J17" s="2"/>
      <c r="K17" s="2"/>
      <c r="L17" s="2"/>
      <c r="M17" s="2"/>
      <c r="N17" s="2"/>
    </row>
    <row r="18" spans="1:14" s="1" customFormat="1" x14ac:dyDescent="0.25">
      <c r="A18" s="4"/>
      <c r="B18" s="2"/>
      <c r="C18" s="3"/>
      <c r="D18" s="21"/>
      <c r="E18" s="21"/>
      <c r="F18" s="2"/>
      <c r="G18" s="161"/>
      <c r="H18" s="2"/>
      <c r="I18" s="2"/>
      <c r="J18" s="2"/>
      <c r="K18" s="2"/>
      <c r="L18" s="2"/>
      <c r="M18" s="2"/>
      <c r="N18" s="2"/>
    </row>
    <row r="19" spans="1:14" s="1" customFormat="1" ht="30.75" customHeight="1" x14ac:dyDescent="0.25">
      <c r="A19" s="4"/>
      <c r="B19" s="20" t="s">
        <v>4</v>
      </c>
      <c r="C19" s="19" t="s">
        <v>94</v>
      </c>
      <c r="D19" s="18"/>
      <c r="E19" s="18"/>
      <c r="F19" s="2"/>
      <c r="G19" s="165" t="s">
        <v>92</v>
      </c>
      <c r="H19" s="2"/>
      <c r="I19" s="2"/>
      <c r="J19" s="2"/>
      <c r="K19" s="2"/>
      <c r="L19" s="2"/>
      <c r="M19" s="2"/>
      <c r="N19" s="2"/>
    </row>
    <row r="20" spans="1:14" s="1" customFormat="1" ht="20.25" customHeight="1" x14ac:dyDescent="0.25">
      <c r="A20" s="4"/>
      <c r="B20" s="166" t="s">
        <v>94</v>
      </c>
      <c r="C20" s="156"/>
      <c r="D20" s="168"/>
      <c r="E20" s="168"/>
      <c r="F20" s="2"/>
      <c r="G20" s="161"/>
      <c r="H20" s="2"/>
      <c r="I20" s="2"/>
      <c r="J20" s="2"/>
      <c r="K20" s="2"/>
      <c r="L20" s="2"/>
      <c r="M20" s="2"/>
      <c r="N20" s="2"/>
    </row>
    <row r="21" spans="1:14" s="1" customFormat="1" ht="24" customHeight="1" x14ac:dyDescent="0.25">
      <c r="A21" s="4"/>
      <c r="B21" s="10" t="s">
        <v>95</v>
      </c>
      <c r="C21" s="9"/>
      <c r="D21" s="157">
        <v>0</v>
      </c>
      <c r="E21" s="157">
        <v>0</v>
      </c>
      <c r="F21" s="2"/>
      <c r="G21" s="163" t="s">
        <v>93</v>
      </c>
      <c r="H21" s="2"/>
      <c r="I21" s="2"/>
      <c r="J21" s="2"/>
      <c r="K21" s="2"/>
      <c r="L21" s="2"/>
      <c r="M21" s="2"/>
      <c r="N21" s="2"/>
    </row>
    <row r="22" spans="1:14" s="1" customFormat="1" ht="14.25" customHeight="1" x14ac:dyDescent="0.25">
      <c r="A22" s="4"/>
      <c r="B22" s="167"/>
      <c r="C22" s="12"/>
      <c r="D22" s="12"/>
      <c r="E22" s="12"/>
      <c r="F22" s="2"/>
      <c r="G22" s="163"/>
      <c r="H22" s="2"/>
      <c r="I22" s="2"/>
      <c r="J22" s="2"/>
      <c r="K22" s="2"/>
      <c r="L22" s="2"/>
      <c r="M22" s="2"/>
      <c r="N22" s="2"/>
    </row>
    <row r="23" spans="1:14" s="1" customFormat="1" ht="36" customHeight="1" x14ac:dyDescent="0.25">
      <c r="A23" s="4"/>
      <c r="B23" s="10" t="s">
        <v>96</v>
      </c>
      <c r="C23" s="15"/>
      <c r="D23" s="85">
        <v>0</v>
      </c>
      <c r="E23" s="150">
        <v>0</v>
      </c>
      <c r="F23" s="2"/>
      <c r="G23" s="163"/>
      <c r="H23" s="2"/>
      <c r="I23" s="2"/>
      <c r="J23" s="2"/>
      <c r="K23" s="2"/>
      <c r="L23" s="2"/>
      <c r="M23" s="2"/>
      <c r="N23" s="2"/>
    </row>
    <row r="24" spans="1:14" s="1" customFormat="1" ht="14.25" customHeight="1" x14ac:dyDescent="0.25">
      <c r="A24" s="4"/>
      <c r="B24" s="16"/>
      <c r="C24" s="12"/>
      <c r="D24" s="12"/>
      <c r="E24" s="12"/>
      <c r="F24" s="2"/>
      <c r="G24" s="163"/>
      <c r="H24" s="2"/>
      <c r="I24" s="2"/>
      <c r="J24" s="2"/>
      <c r="K24" s="2"/>
      <c r="L24" s="2"/>
      <c r="M24" s="2"/>
      <c r="N24" s="2"/>
    </row>
    <row r="25" spans="1:14" s="1" customFormat="1" ht="28.5" customHeight="1" x14ac:dyDescent="0.25">
      <c r="A25" s="4"/>
      <c r="B25" s="10" t="s">
        <v>2</v>
      </c>
      <c r="C25" s="15"/>
      <c r="D25" s="14">
        <f>+D21*D23</f>
        <v>0</v>
      </c>
      <c r="E25" s="14">
        <f>+E21*E23</f>
        <v>0</v>
      </c>
      <c r="F25" s="2"/>
      <c r="G25" s="163"/>
      <c r="H25" s="2"/>
      <c r="I25" s="2"/>
      <c r="J25" s="2"/>
      <c r="K25" s="2"/>
      <c r="L25" s="2"/>
      <c r="M25" s="2"/>
      <c r="N25" s="2"/>
    </row>
    <row r="26" spans="1:14" s="6" customFormat="1" ht="18" customHeight="1" x14ac:dyDescent="0.25">
      <c r="A26" s="7"/>
      <c r="B26" s="13" t="s">
        <v>1</v>
      </c>
      <c r="C26" s="12"/>
      <c r="D26" s="11">
        <v>0</v>
      </c>
      <c r="E26" s="11">
        <v>0</v>
      </c>
      <c r="F26" s="7"/>
      <c r="G26" s="163"/>
      <c r="H26" s="7"/>
      <c r="I26" s="7"/>
      <c r="J26" s="7"/>
      <c r="K26" s="7"/>
      <c r="L26" s="7"/>
      <c r="M26" s="7"/>
      <c r="N26" s="7"/>
    </row>
    <row r="27" spans="1:14" s="6" customFormat="1" ht="30.75" customHeight="1" x14ac:dyDescent="0.25">
      <c r="A27" s="7"/>
      <c r="B27" s="10" t="s">
        <v>0</v>
      </c>
      <c r="C27" s="9"/>
      <c r="D27" s="8">
        <f>-D25*D26/(1-D26)</f>
        <v>0</v>
      </c>
      <c r="E27" s="8">
        <f>-E25*E26/(1-E26)</f>
        <v>0</v>
      </c>
      <c r="F27" s="7"/>
      <c r="G27" s="163"/>
      <c r="H27" s="7"/>
      <c r="I27" s="7"/>
      <c r="J27" s="7"/>
      <c r="K27" s="7"/>
      <c r="L27" s="7"/>
      <c r="M27" s="7"/>
      <c r="N27" s="7"/>
    </row>
    <row r="28" spans="1:14" s="1" customFormat="1" ht="13" x14ac:dyDescent="0.3">
      <c r="A28" s="4"/>
      <c r="B28" s="31" t="s">
        <v>94</v>
      </c>
      <c r="C28" s="3"/>
      <c r="D28" s="2"/>
      <c r="E28" s="3"/>
      <c r="F28" s="2"/>
      <c r="G28" s="161"/>
      <c r="H28" s="2"/>
      <c r="I28" s="2"/>
      <c r="J28" s="2"/>
      <c r="K28" s="2"/>
      <c r="L28" s="2"/>
      <c r="M28" s="2"/>
      <c r="N28" s="2"/>
    </row>
    <row r="29" spans="1:14" s="1" customFormat="1" x14ac:dyDescent="0.25">
      <c r="A29" s="4"/>
      <c r="B29" s="2"/>
      <c r="C29" s="3"/>
      <c r="D29" s="2"/>
      <c r="E29" s="3"/>
      <c r="F29" s="2"/>
      <c r="G29" s="161"/>
      <c r="H29" s="2"/>
      <c r="I29" s="2"/>
      <c r="J29" s="2"/>
      <c r="K29" s="2"/>
      <c r="L29" s="2"/>
      <c r="M29" s="2"/>
      <c r="N29" s="2"/>
    </row>
    <row r="30" spans="1:14" s="1" customFormat="1" x14ac:dyDescent="0.25">
      <c r="A30" s="4"/>
      <c r="B30" s="2"/>
      <c r="C30" s="3"/>
      <c r="D30" s="2"/>
      <c r="E30" s="3"/>
      <c r="F30" s="2"/>
      <c r="G30" s="161"/>
      <c r="H30" s="2"/>
      <c r="I30" s="2"/>
      <c r="J30" s="2"/>
      <c r="K30" s="2"/>
      <c r="L30" s="2"/>
      <c r="M30" s="2"/>
      <c r="N30" s="2"/>
    </row>
  </sheetData>
  <mergeCells count="2">
    <mergeCell ref="A1:L1"/>
    <mergeCell ref="B9:E9"/>
  </mergeCells>
  <conditionalFormatting sqref="E19:E27">
    <cfRule type="expression" dxfId="1" priority="1" stopIfTrue="1">
      <formula>$C$2="ex-ante"</formula>
    </cfRule>
  </conditionalFormatting>
  <pageMargins left="0.7" right="0.7" top="0.75" bottom="0.75" header="0.3" footer="0.3"/>
  <pageSetup paperSize="8"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1"/>
  <sheetViews>
    <sheetView zoomScale="80" zoomScaleNormal="80" zoomScaleSheetLayoutView="80" workbookViewId="0">
      <selection activeCell="L55" sqref="L55"/>
    </sheetView>
  </sheetViews>
  <sheetFormatPr defaultColWidth="11.453125" defaultRowHeight="12.5" x14ac:dyDescent="0.25"/>
  <cols>
    <col min="1" max="1" width="26.1796875" style="91" customWidth="1"/>
    <col min="2" max="2" width="14.81640625" style="91" customWidth="1"/>
    <col min="3" max="6" width="17.7265625" style="91" customWidth="1"/>
    <col min="7" max="7" width="2.26953125" style="91" customWidth="1"/>
    <col min="8" max="8" width="17.7265625" style="91" customWidth="1"/>
    <col min="9" max="9" width="2" style="91" customWidth="1"/>
    <col min="10" max="10" width="17.7265625" style="91" customWidth="1"/>
    <col min="11" max="11" width="26.7265625" style="91" bestFit="1" customWidth="1"/>
    <col min="12" max="12" width="14" style="91" customWidth="1"/>
    <col min="13" max="13" width="11.453125" style="91"/>
    <col min="14" max="14" width="12.26953125" style="91" bestFit="1" customWidth="1"/>
    <col min="15" max="16384" width="11.453125" style="91"/>
  </cols>
  <sheetData>
    <row r="1" spans="1:27" ht="18.5" thickBot="1" x14ac:dyDescent="0.45">
      <c r="A1" s="194" t="s">
        <v>67</v>
      </c>
      <c r="B1" s="195"/>
      <c r="C1" s="195"/>
      <c r="D1" s="195"/>
      <c r="E1" s="195"/>
      <c r="F1" s="195"/>
      <c r="G1" s="195"/>
      <c r="H1" s="196"/>
      <c r="I1" s="86"/>
      <c r="J1" s="86"/>
      <c r="K1" s="86"/>
    </row>
    <row r="2" spans="1:27" ht="13" thickBot="1" x14ac:dyDescent="0.3">
      <c r="A2" s="109"/>
      <c r="B2" s="146">
        <f>+'T1'!B6</f>
        <v>2017</v>
      </c>
      <c r="C2" s="146" t="str">
        <f>+'T1'!C6</f>
        <v>ex-ante</v>
      </c>
      <c r="D2" s="109"/>
      <c r="E2" s="109"/>
      <c r="F2" s="109"/>
      <c r="G2" s="109"/>
      <c r="H2" s="109"/>
      <c r="I2" s="109"/>
      <c r="J2" s="109"/>
      <c r="K2" s="109"/>
    </row>
    <row r="3" spans="1:27" s="110" customFormat="1" ht="16" thickBot="1" x14ac:dyDescent="0.4">
      <c r="A3" s="197" t="s">
        <v>68</v>
      </c>
      <c r="B3" s="198"/>
      <c r="C3" s="198"/>
      <c r="D3" s="198"/>
      <c r="E3" s="198"/>
      <c r="F3" s="198"/>
      <c r="G3" s="198"/>
      <c r="H3" s="199"/>
      <c r="I3" s="87"/>
      <c r="J3" s="87"/>
      <c r="K3" s="91"/>
      <c r="L3" s="91"/>
      <c r="M3" s="91"/>
      <c r="N3" s="91"/>
      <c r="O3" s="91"/>
      <c r="P3" s="91"/>
      <c r="Q3" s="91"/>
      <c r="R3" s="91"/>
      <c r="S3" s="91"/>
      <c r="T3" s="91"/>
      <c r="U3" s="91"/>
      <c r="V3" s="91"/>
      <c r="W3" s="91"/>
      <c r="X3" s="91"/>
      <c r="Y3" s="91"/>
      <c r="Z3" s="91"/>
      <c r="AA3" s="91"/>
    </row>
    <row r="4" spans="1:27" ht="13" thickBot="1" x14ac:dyDescent="0.3"/>
    <row r="5" spans="1:27" ht="17" thickBot="1" x14ac:dyDescent="0.4">
      <c r="C5" s="200">
        <f>+TITELBLAD!C7</f>
        <v>0</v>
      </c>
      <c r="D5" s="201"/>
      <c r="E5" s="201"/>
      <c r="F5" s="202"/>
    </row>
    <row r="6" spans="1:27" ht="17" thickBot="1" x14ac:dyDescent="0.4">
      <c r="C6" s="200" t="str">
        <f>+TITELBLAD!C12</f>
        <v>elektriciteit</v>
      </c>
      <c r="D6" s="201"/>
      <c r="E6" s="201"/>
      <c r="F6" s="202"/>
    </row>
    <row r="7" spans="1:27" s="110" customFormat="1" ht="17" thickBot="1" x14ac:dyDescent="0.4">
      <c r="A7" s="91"/>
      <c r="B7" s="91"/>
      <c r="C7" s="203" t="s">
        <v>49</v>
      </c>
      <c r="D7" s="204"/>
      <c r="E7" s="204"/>
      <c r="F7" s="205"/>
      <c r="G7" s="91"/>
      <c r="H7" s="91"/>
      <c r="I7" s="91"/>
      <c r="J7" s="91"/>
      <c r="K7" s="91"/>
      <c r="L7" s="91"/>
      <c r="M7" s="91"/>
      <c r="N7" s="91"/>
      <c r="O7" s="91"/>
      <c r="P7" s="91"/>
      <c r="Q7" s="91"/>
      <c r="R7" s="91"/>
      <c r="S7" s="91"/>
      <c r="T7" s="91"/>
      <c r="U7" s="91"/>
      <c r="V7" s="91"/>
      <c r="W7" s="91"/>
      <c r="X7" s="91"/>
      <c r="Y7" s="91"/>
      <c r="Z7" s="91"/>
      <c r="AA7" s="91"/>
    </row>
    <row r="8" spans="1:27" s="110" customFormat="1" ht="13.5" thickBot="1" x14ac:dyDescent="0.35">
      <c r="A8" s="91"/>
      <c r="B8" s="91"/>
      <c r="C8" s="88">
        <v>2017</v>
      </c>
      <c r="D8" s="89">
        <f>C8+1</f>
        <v>2018</v>
      </c>
      <c r="E8" s="89">
        <f>D8+1</f>
        <v>2019</v>
      </c>
      <c r="F8" s="89">
        <f>E8+1</f>
        <v>2020</v>
      </c>
      <c r="G8" s="91"/>
      <c r="H8" s="91"/>
      <c r="I8" s="91"/>
      <c r="J8" s="91"/>
      <c r="K8" s="91"/>
      <c r="L8" s="91"/>
      <c r="M8" s="91"/>
      <c r="N8" s="91"/>
      <c r="O8" s="91"/>
      <c r="P8" s="91"/>
      <c r="Q8" s="91"/>
      <c r="R8" s="91"/>
      <c r="S8" s="91"/>
      <c r="T8" s="91"/>
      <c r="U8" s="91"/>
      <c r="V8" s="91"/>
      <c r="W8" s="91"/>
      <c r="X8" s="91"/>
      <c r="Y8" s="91"/>
      <c r="Z8" s="91"/>
      <c r="AA8" s="91"/>
    </row>
    <row r="9" spans="1:27" s="110" customFormat="1" x14ac:dyDescent="0.25">
      <c r="A9" s="91"/>
      <c r="B9" s="91"/>
      <c r="C9" s="90">
        <v>0</v>
      </c>
      <c r="D9" s="90">
        <v>0</v>
      </c>
      <c r="E9" s="108">
        <v>0</v>
      </c>
      <c r="F9" s="108">
        <v>0</v>
      </c>
      <c r="G9" s="91"/>
      <c r="H9" s="91"/>
      <c r="I9" s="91"/>
      <c r="J9" s="91"/>
      <c r="K9" s="91"/>
      <c r="L9" s="91"/>
      <c r="M9" s="91"/>
      <c r="N9" s="91"/>
      <c r="O9" s="91"/>
      <c r="P9" s="91"/>
      <c r="Q9" s="91"/>
      <c r="R9" s="91"/>
      <c r="S9" s="91"/>
      <c r="T9" s="91"/>
      <c r="U9" s="91"/>
      <c r="V9" s="91"/>
      <c r="W9" s="91"/>
      <c r="X9" s="91"/>
      <c r="Y9" s="91"/>
      <c r="Z9" s="91"/>
      <c r="AA9" s="91"/>
    </row>
    <row r="10" spans="1:27" ht="13" x14ac:dyDescent="0.3">
      <c r="C10" s="83"/>
      <c r="F10" s="111"/>
    </row>
    <row r="11" spans="1:27" x14ac:dyDescent="0.25">
      <c r="C11" s="83" t="s">
        <v>43</v>
      </c>
    </row>
    <row r="12" spans="1:27" x14ac:dyDescent="0.25">
      <c r="C12" s="83" t="s">
        <v>44</v>
      </c>
    </row>
    <row r="13" spans="1:27" ht="13.5" thickBot="1" x14ac:dyDescent="0.35">
      <c r="C13" s="94"/>
    </row>
    <row r="14" spans="1:27" ht="14.5" thickBot="1" x14ac:dyDescent="0.35">
      <c r="A14" s="206" t="s">
        <v>50</v>
      </c>
      <c r="B14" s="207"/>
      <c r="C14" s="207"/>
      <c r="D14" s="207"/>
      <c r="E14" s="207"/>
      <c r="F14" s="207"/>
      <c r="G14" s="207"/>
      <c r="H14" s="208"/>
      <c r="I14" s="218"/>
      <c r="J14" s="219"/>
    </row>
    <row r="16" spans="1:27" s="98" customFormat="1" ht="15.5" x14ac:dyDescent="0.35">
      <c r="A16" s="83"/>
      <c r="B16" s="95"/>
      <c r="C16" s="112"/>
      <c r="D16" s="112"/>
      <c r="E16" s="112"/>
      <c r="F16" s="112"/>
      <c r="G16" s="96"/>
      <c r="H16" s="113"/>
      <c r="I16" s="97"/>
      <c r="J16" s="97"/>
      <c r="K16" s="97"/>
      <c r="L16" s="97"/>
      <c r="M16" s="97"/>
      <c r="N16" s="97"/>
      <c r="O16" s="97"/>
      <c r="P16" s="97"/>
      <c r="Q16" s="97"/>
      <c r="R16" s="97"/>
      <c r="S16" s="97"/>
      <c r="T16" s="97"/>
      <c r="U16" s="97"/>
      <c r="V16" s="97"/>
      <c r="W16" s="97"/>
      <c r="X16" s="97"/>
      <c r="Y16" s="97"/>
      <c r="Z16" s="97"/>
      <c r="AA16" s="97"/>
    </row>
    <row r="17" spans="1:27" ht="13" x14ac:dyDescent="0.3">
      <c r="A17" s="83"/>
      <c r="C17" s="212" t="s">
        <v>51</v>
      </c>
      <c r="D17" s="213"/>
      <c r="E17" s="213"/>
      <c r="F17" s="214"/>
      <c r="H17" s="99" t="s">
        <v>52</v>
      </c>
    </row>
    <row r="18" spans="1:27" ht="13.5" thickBot="1" x14ac:dyDescent="0.35">
      <c r="A18" s="220"/>
      <c r="B18" s="221"/>
      <c r="C18" s="99">
        <f>C8</f>
        <v>2017</v>
      </c>
      <c r="D18" s="106">
        <f>D8</f>
        <v>2018</v>
      </c>
      <c r="E18" s="106">
        <f>E8</f>
        <v>2019</v>
      </c>
      <c r="F18" s="106">
        <f>F8</f>
        <v>2020</v>
      </c>
      <c r="H18" s="114"/>
    </row>
    <row r="19" spans="1:27" s="110" customFormat="1" ht="13.5" customHeight="1" thickBot="1" x14ac:dyDescent="0.3">
      <c r="A19" s="222" t="s">
        <v>66</v>
      </c>
      <c r="B19" s="115">
        <f>C8</f>
        <v>2017</v>
      </c>
      <c r="C19" s="139">
        <v>0</v>
      </c>
      <c r="D19" s="100"/>
      <c r="E19" s="100"/>
      <c r="F19" s="100"/>
      <c r="G19" s="116"/>
      <c r="H19" s="117">
        <f>SUM(C19:F19)</f>
        <v>0</v>
      </c>
      <c r="I19" s="91"/>
      <c r="J19" s="91"/>
      <c r="K19" s="91"/>
      <c r="L19" s="91"/>
      <c r="M19" s="91"/>
      <c r="N19" s="91"/>
      <c r="O19" s="91"/>
      <c r="P19" s="91"/>
      <c r="Q19" s="91"/>
      <c r="R19" s="91"/>
      <c r="S19" s="91"/>
      <c r="T19" s="91"/>
      <c r="U19" s="91"/>
      <c r="V19" s="91"/>
      <c r="W19" s="91"/>
      <c r="X19" s="91"/>
      <c r="Y19" s="91"/>
      <c r="Z19" s="91"/>
      <c r="AA19" s="91"/>
    </row>
    <row r="20" spans="1:27" s="110" customFormat="1" ht="13.5" customHeight="1" thickBot="1" x14ac:dyDescent="0.3">
      <c r="A20" s="223"/>
      <c r="B20" s="118">
        <f>D8</f>
        <v>2018</v>
      </c>
      <c r="C20" s="107">
        <f>+C9-C19</f>
        <v>0</v>
      </c>
      <c r="D20" s="139">
        <v>0</v>
      </c>
      <c r="E20" s="101"/>
      <c r="F20" s="101"/>
      <c r="G20" s="116"/>
      <c r="H20" s="117">
        <f>SUM(C20:F20)</f>
        <v>0</v>
      </c>
      <c r="I20" s="91"/>
      <c r="J20" s="91"/>
      <c r="K20" s="91"/>
      <c r="L20" s="91"/>
      <c r="M20" s="91"/>
      <c r="N20" s="91"/>
      <c r="O20" s="91"/>
      <c r="P20" s="91"/>
      <c r="Q20" s="91"/>
      <c r="R20" s="91"/>
      <c r="S20" s="91"/>
      <c r="T20" s="91"/>
      <c r="U20" s="91"/>
      <c r="V20" s="91"/>
      <c r="W20" s="91"/>
      <c r="X20" s="91"/>
      <c r="Y20" s="91"/>
      <c r="Z20" s="91"/>
      <c r="AA20" s="91"/>
    </row>
    <row r="21" spans="1:27" s="110" customFormat="1" ht="13.5" customHeight="1" thickBot="1" x14ac:dyDescent="0.3">
      <c r="A21" s="223"/>
      <c r="B21" s="118">
        <f>E8</f>
        <v>2019</v>
      </c>
      <c r="C21" s="101"/>
      <c r="D21" s="107">
        <f>+D9-D20</f>
        <v>0</v>
      </c>
      <c r="E21" s="139">
        <v>0</v>
      </c>
      <c r="F21" s="101"/>
      <c r="G21" s="116"/>
      <c r="H21" s="117">
        <f>SUM(C21:F21)</f>
        <v>0</v>
      </c>
      <c r="I21" s="91"/>
      <c r="J21" s="91"/>
      <c r="K21" s="91"/>
      <c r="L21" s="91"/>
      <c r="M21" s="91"/>
      <c r="N21" s="91"/>
      <c r="O21" s="91"/>
      <c r="P21" s="91"/>
      <c r="Q21" s="91"/>
      <c r="R21" s="91"/>
      <c r="S21" s="91"/>
      <c r="T21" s="91"/>
      <c r="U21" s="91"/>
      <c r="V21" s="91"/>
      <c r="W21" s="91"/>
      <c r="X21" s="91"/>
      <c r="Y21" s="91"/>
      <c r="Z21" s="91"/>
      <c r="AA21" s="91"/>
    </row>
    <row r="22" spans="1:27" s="110" customFormat="1" ht="13.5" customHeight="1" thickBot="1" x14ac:dyDescent="0.3">
      <c r="A22" s="223"/>
      <c r="B22" s="118">
        <f>F8</f>
        <v>2020</v>
      </c>
      <c r="C22" s="101"/>
      <c r="D22" s="101"/>
      <c r="E22" s="107">
        <f>+E9-E21</f>
        <v>0</v>
      </c>
      <c r="F22" s="139">
        <v>0</v>
      </c>
      <c r="G22" s="116"/>
      <c r="H22" s="117">
        <f>SUM(C22:F22)</f>
        <v>0</v>
      </c>
      <c r="I22" s="91"/>
      <c r="J22" s="91"/>
      <c r="K22" s="91"/>
      <c r="L22" s="91"/>
      <c r="M22" s="91"/>
      <c r="N22" s="91"/>
      <c r="O22" s="91"/>
      <c r="P22" s="91"/>
      <c r="Q22" s="91"/>
      <c r="R22" s="91"/>
      <c r="S22" s="91"/>
      <c r="T22" s="91"/>
      <c r="U22" s="91"/>
      <c r="V22" s="91"/>
      <c r="W22" s="91"/>
      <c r="X22" s="91"/>
      <c r="Y22" s="91"/>
      <c r="Z22" s="91"/>
      <c r="AA22" s="91"/>
    </row>
    <row r="23" spans="1:27" s="98" customFormat="1" ht="15.5" x14ac:dyDescent="0.35">
      <c r="A23" s="224"/>
      <c r="B23" s="102" t="s">
        <v>53</v>
      </c>
      <c r="C23" s="119">
        <f>SUM(C19:C22)</f>
        <v>0</v>
      </c>
      <c r="D23" s="119">
        <f>SUM(D19:D22)</f>
        <v>0</v>
      </c>
      <c r="E23" s="119">
        <f>SUM(E19:E22)</f>
        <v>0</v>
      </c>
      <c r="F23" s="154">
        <f>SUM(F19:F22)</f>
        <v>0</v>
      </c>
      <c r="G23" s="103"/>
      <c r="H23" s="120">
        <f>SUM(H19:H22)</f>
        <v>0</v>
      </c>
      <c r="I23" s="97"/>
      <c r="J23" s="97"/>
      <c r="K23" s="97"/>
      <c r="L23" s="97"/>
      <c r="M23" s="97"/>
      <c r="N23" s="97"/>
      <c r="O23" s="97"/>
      <c r="P23" s="97"/>
      <c r="Q23" s="97"/>
      <c r="R23" s="97"/>
      <c r="S23" s="97"/>
      <c r="T23" s="97"/>
      <c r="U23" s="97"/>
      <c r="V23" s="97"/>
      <c r="W23" s="97"/>
      <c r="X23" s="97"/>
      <c r="Y23" s="97"/>
      <c r="Z23" s="97"/>
      <c r="AA23" s="97"/>
    </row>
    <row r="24" spans="1:27" s="93" customFormat="1" ht="13" x14ac:dyDescent="0.3">
      <c r="A24" s="121" t="s">
        <v>54</v>
      </c>
      <c r="C24" s="122">
        <f>+C23+C35</f>
        <v>0</v>
      </c>
      <c r="D24" s="122">
        <f>+D23+D35</f>
        <v>0</v>
      </c>
      <c r="E24" s="122">
        <f>+E23+E35</f>
        <v>0</v>
      </c>
      <c r="F24" s="122">
        <f>+F23+F35</f>
        <v>0</v>
      </c>
      <c r="G24" s="122"/>
      <c r="H24" s="122">
        <f>+H23+H35</f>
        <v>0</v>
      </c>
      <c r="I24" s="122">
        <f>+I23+I35</f>
        <v>0</v>
      </c>
    </row>
    <row r="25" spans="1:27" s="104" customFormat="1" ht="13" x14ac:dyDescent="0.3">
      <c r="A25" s="93"/>
      <c r="B25" s="93"/>
      <c r="C25" s="122"/>
      <c r="D25" s="122"/>
      <c r="E25" s="122"/>
      <c r="F25" s="122"/>
      <c r="G25" s="93"/>
      <c r="H25" s="93"/>
      <c r="I25" s="93"/>
      <c r="J25" s="93"/>
      <c r="K25" s="93"/>
      <c r="L25" s="93"/>
      <c r="M25" s="93"/>
      <c r="N25" s="93"/>
      <c r="O25" s="93"/>
      <c r="P25" s="93"/>
      <c r="Q25" s="93"/>
      <c r="R25" s="93"/>
      <c r="S25" s="93"/>
      <c r="T25" s="93"/>
      <c r="U25" s="93"/>
      <c r="V25" s="93"/>
      <c r="W25" s="93"/>
      <c r="X25" s="93"/>
      <c r="Y25" s="93"/>
      <c r="Z25" s="93"/>
      <c r="AA25" s="93"/>
    </row>
    <row r="26" spans="1:27" s="104" customFormat="1" ht="13" x14ac:dyDescent="0.3">
      <c r="A26" s="93"/>
      <c r="B26" s="93"/>
      <c r="C26" s="83" t="s">
        <v>43</v>
      </c>
      <c r="D26" s="122"/>
      <c r="E26" s="122"/>
      <c r="F26" s="122"/>
      <c r="G26" s="93"/>
      <c r="H26" s="93"/>
      <c r="I26" s="93"/>
      <c r="J26" s="93"/>
      <c r="K26" s="93"/>
      <c r="L26" s="93"/>
      <c r="M26" s="93"/>
      <c r="N26" s="93"/>
      <c r="O26" s="93"/>
      <c r="P26" s="93"/>
      <c r="Q26" s="93"/>
      <c r="R26" s="93"/>
      <c r="S26" s="93"/>
      <c r="T26" s="93"/>
      <c r="U26" s="93"/>
      <c r="V26" s="93"/>
      <c r="W26" s="93"/>
      <c r="X26" s="93"/>
      <c r="Y26" s="93"/>
      <c r="Z26" s="93"/>
      <c r="AA26" s="93"/>
    </row>
    <row r="27" spans="1:27" s="104" customFormat="1" ht="13" x14ac:dyDescent="0.3">
      <c r="A27" s="93"/>
      <c r="B27" s="93"/>
      <c r="C27" s="83" t="s">
        <v>44</v>
      </c>
      <c r="D27" s="122"/>
      <c r="E27" s="122"/>
      <c r="F27" s="122"/>
      <c r="G27" s="93"/>
      <c r="H27" s="93"/>
      <c r="I27" s="93"/>
      <c r="J27" s="93"/>
      <c r="K27" s="93"/>
      <c r="L27" s="93"/>
      <c r="M27" s="93"/>
      <c r="N27" s="93"/>
      <c r="O27" s="93"/>
      <c r="P27" s="93"/>
      <c r="Q27" s="93"/>
      <c r="R27" s="93"/>
      <c r="S27" s="93"/>
      <c r="T27" s="93"/>
      <c r="U27" s="93"/>
      <c r="V27" s="93"/>
      <c r="W27" s="93"/>
      <c r="X27" s="93"/>
      <c r="Y27" s="93"/>
      <c r="Z27" s="93"/>
      <c r="AA27" s="93"/>
    </row>
    <row r="28" spans="1:27" s="104" customFormat="1" ht="13" x14ac:dyDescent="0.3">
      <c r="A28" s="93"/>
      <c r="B28" s="93"/>
      <c r="C28" s="122"/>
      <c r="D28" s="122"/>
      <c r="E28" s="122"/>
      <c r="F28" s="122"/>
      <c r="G28" s="93"/>
      <c r="H28" s="93"/>
      <c r="I28" s="93"/>
      <c r="J28" s="93"/>
      <c r="K28" s="93"/>
      <c r="L28" s="93"/>
      <c r="M28" s="93"/>
      <c r="N28" s="93"/>
      <c r="O28" s="93"/>
      <c r="P28" s="93"/>
      <c r="Q28" s="93"/>
      <c r="R28" s="93"/>
      <c r="S28" s="93"/>
      <c r="T28" s="93"/>
      <c r="U28" s="93"/>
      <c r="V28" s="93"/>
      <c r="W28" s="93"/>
      <c r="X28" s="93"/>
      <c r="Y28" s="93"/>
      <c r="Z28" s="93"/>
      <c r="AA28" s="93"/>
    </row>
    <row r="29" spans="1:27" s="110" customFormat="1" ht="13" x14ac:dyDescent="0.3">
      <c r="A29" s="91"/>
      <c r="B29" s="91"/>
      <c r="C29" s="225" t="s">
        <v>51</v>
      </c>
      <c r="D29" s="226"/>
      <c r="E29" s="226"/>
      <c r="F29" s="227"/>
      <c r="G29" s="91"/>
      <c r="H29" s="99" t="s">
        <v>52</v>
      </c>
      <c r="I29" s="91"/>
      <c r="J29" s="99" t="s">
        <v>52</v>
      </c>
      <c r="K29" s="91"/>
      <c r="L29" s="91"/>
      <c r="M29" s="91"/>
      <c r="N29" s="91"/>
      <c r="O29" s="91"/>
      <c r="P29" s="91"/>
      <c r="Q29" s="91"/>
      <c r="R29" s="91"/>
      <c r="S29" s="91"/>
      <c r="T29" s="91"/>
      <c r="U29" s="91"/>
      <c r="V29" s="91"/>
      <c r="W29" s="91"/>
      <c r="X29" s="91"/>
      <c r="Y29" s="91"/>
      <c r="Z29" s="91"/>
      <c r="AA29" s="91"/>
    </row>
    <row r="30" spans="1:27" s="110" customFormat="1" x14ac:dyDescent="0.25">
      <c r="A30" s="91"/>
      <c r="B30" s="91"/>
      <c r="C30" s="106">
        <f>+C8</f>
        <v>2017</v>
      </c>
      <c r="D30" s="106">
        <f>+D8</f>
        <v>2018</v>
      </c>
      <c r="E30" s="106">
        <f>+E8</f>
        <v>2019</v>
      </c>
      <c r="F30" s="106">
        <f>+F8</f>
        <v>2020</v>
      </c>
      <c r="G30" s="91"/>
      <c r="H30" s="114" t="s">
        <v>55</v>
      </c>
      <c r="I30" s="91"/>
      <c r="J30" s="114" t="s">
        <v>56</v>
      </c>
      <c r="K30" s="91"/>
      <c r="L30" s="91"/>
      <c r="M30" s="91"/>
      <c r="N30" s="91"/>
      <c r="O30" s="91"/>
      <c r="P30" s="91"/>
      <c r="Q30" s="91"/>
      <c r="R30" s="91"/>
      <c r="S30" s="91"/>
      <c r="T30" s="91"/>
      <c r="U30" s="91"/>
      <c r="V30" s="91"/>
      <c r="W30" s="91"/>
      <c r="X30" s="91"/>
      <c r="Y30" s="91"/>
      <c r="Z30" s="91"/>
      <c r="AA30" s="91"/>
    </row>
    <row r="31" spans="1:27" s="110" customFormat="1" ht="13" x14ac:dyDescent="0.3">
      <c r="A31" s="222" t="s">
        <v>57</v>
      </c>
      <c r="B31" s="140">
        <f>+B19</f>
        <v>2017</v>
      </c>
      <c r="C31" s="101"/>
      <c r="D31" s="101"/>
      <c r="E31" s="101"/>
      <c r="F31" s="101"/>
      <c r="G31" s="116"/>
      <c r="H31" s="117">
        <f>SUM(C31:F31)</f>
        <v>0</v>
      </c>
      <c r="I31" s="116"/>
      <c r="J31" s="124">
        <f>SUM(H19,H31)</f>
        <v>0</v>
      </c>
      <c r="K31" s="91"/>
      <c r="L31" s="91"/>
      <c r="M31" s="91"/>
      <c r="N31" s="91"/>
      <c r="O31" s="91"/>
      <c r="P31" s="91"/>
      <c r="Q31" s="91"/>
      <c r="R31" s="91"/>
      <c r="S31" s="91"/>
      <c r="T31" s="91"/>
      <c r="U31" s="91"/>
      <c r="V31" s="91"/>
      <c r="W31" s="91"/>
      <c r="X31" s="91"/>
      <c r="Y31" s="91"/>
      <c r="Z31" s="91"/>
      <c r="AA31" s="91"/>
    </row>
    <row r="32" spans="1:27" s="110" customFormat="1" ht="13" x14ac:dyDescent="0.3">
      <c r="A32" s="223"/>
      <c r="B32" s="123">
        <f>+B20</f>
        <v>2018</v>
      </c>
      <c r="C32" s="101"/>
      <c r="D32" s="101"/>
      <c r="E32" s="101"/>
      <c r="F32" s="101"/>
      <c r="G32" s="116"/>
      <c r="H32" s="117">
        <f>SUM(C32:F32)</f>
        <v>0</v>
      </c>
      <c r="I32" s="116"/>
      <c r="J32" s="124">
        <f>SUM(H20,H32)</f>
        <v>0</v>
      </c>
      <c r="K32" s="91"/>
      <c r="L32" s="91"/>
      <c r="M32" s="91"/>
      <c r="N32" s="91"/>
      <c r="O32" s="91"/>
      <c r="P32" s="91"/>
      <c r="Q32" s="91"/>
      <c r="R32" s="91"/>
      <c r="S32" s="91"/>
      <c r="T32" s="91"/>
      <c r="U32" s="91"/>
      <c r="V32" s="91"/>
      <c r="W32" s="91"/>
      <c r="X32" s="91"/>
      <c r="Y32" s="91"/>
      <c r="Z32" s="91"/>
      <c r="AA32" s="91"/>
    </row>
    <row r="33" spans="1:27" s="110" customFormat="1" ht="13" x14ac:dyDescent="0.3">
      <c r="A33" s="223" t="s">
        <v>58</v>
      </c>
      <c r="B33" s="123">
        <f>+B21</f>
        <v>2019</v>
      </c>
      <c r="C33" s="105">
        <v>0</v>
      </c>
      <c r="D33" s="101"/>
      <c r="E33" s="101"/>
      <c r="F33" s="101"/>
      <c r="G33" s="116"/>
      <c r="H33" s="117">
        <f>SUM(C33:F33)</f>
        <v>0</v>
      </c>
      <c r="I33" s="116"/>
      <c r="J33" s="124">
        <f>SUM(H21,H33)</f>
        <v>0</v>
      </c>
      <c r="K33" s="91"/>
      <c r="L33" s="91"/>
      <c r="M33" s="91"/>
      <c r="N33" s="91"/>
      <c r="O33" s="91"/>
      <c r="P33" s="91"/>
      <c r="Q33" s="91"/>
      <c r="R33" s="91"/>
      <c r="S33" s="91"/>
      <c r="T33" s="91"/>
      <c r="U33" s="91"/>
      <c r="V33" s="91"/>
      <c r="W33" s="91"/>
      <c r="X33" s="91"/>
      <c r="Y33" s="91"/>
      <c r="Z33" s="91"/>
      <c r="AA33" s="91"/>
    </row>
    <row r="34" spans="1:27" s="110" customFormat="1" ht="13" x14ac:dyDescent="0.3">
      <c r="A34" s="223"/>
      <c r="B34" s="123">
        <f>+B22</f>
        <v>2020</v>
      </c>
      <c r="C34" s="105">
        <v>0</v>
      </c>
      <c r="D34" s="105">
        <v>0</v>
      </c>
      <c r="E34" s="101"/>
      <c r="F34" s="101"/>
      <c r="G34" s="116"/>
      <c r="H34" s="117">
        <f>SUM(C34:F34)</f>
        <v>0</v>
      </c>
      <c r="I34" s="116"/>
      <c r="J34" s="124">
        <f>SUM(H22,H34)</f>
        <v>0</v>
      </c>
      <c r="K34" s="94" t="s">
        <v>59</v>
      </c>
      <c r="L34" s="91"/>
      <c r="M34" s="91"/>
      <c r="N34" s="91"/>
      <c r="O34" s="91"/>
      <c r="P34" s="91"/>
      <c r="Q34" s="91"/>
      <c r="R34" s="91"/>
      <c r="S34" s="91"/>
      <c r="T34" s="91"/>
      <c r="U34" s="91"/>
      <c r="V34" s="91"/>
      <c r="W34" s="91"/>
      <c r="X34" s="91"/>
      <c r="Y34" s="91"/>
      <c r="Z34" s="91"/>
      <c r="AA34" s="91"/>
    </row>
    <row r="35" spans="1:27" s="98" customFormat="1" ht="15.5" x14ac:dyDescent="0.35">
      <c r="A35" s="228"/>
      <c r="B35" s="102" t="s">
        <v>53</v>
      </c>
      <c r="C35" s="125">
        <f>SUM(C31:C34)</f>
        <v>0</v>
      </c>
      <c r="D35" s="125">
        <f>SUM(D31:D34)</f>
        <v>0</v>
      </c>
      <c r="E35" s="125">
        <f>SUM(E31:E34)</f>
        <v>0</v>
      </c>
      <c r="F35" s="125">
        <f>SUM(F31:F34)</f>
        <v>0</v>
      </c>
      <c r="G35" s="116"/>
      <c r="H35" s="120">
        <f>SUM(H31:H34)</f>
        <v>0</v>
      </c>
      <c r="I35" s="103"/>
      <c r="J35" s="120">
        <f>SUM(J31:J34)</f>
        <v>0</v>
      </c>
      <c r="K35" s="97"/>
      <c r="L35" s="97"/>
      <c r="M35" s="97"/>
      <c r="N35" s="97"/>
      <c r="O35" s="97"/>
      <c r="P35" s="97"/>
      <c r="Q35" s="97"/>
      <c r="R35" s="97"/>
      <c r="S35" s="97"/>
      <c r="T35" s="97"/>
      <c r="U35" s="97"/>
      <c r="V35" s="97"/>
      <c r="W35" s="97"/>
      <c r="X35" s="97"/>
      <c r="Y35" s="97"/>
      <c r="Z35" s="97"/>
      <c r="AA35" s="97"/>
    </row>
    <row r="36" spans="1:27" x14ac:dyDescent="0.25">
      <c r="G36" s="116"/>
    </row>
    <row r="37" spans="1:27" s="93" customFormat="1" ht="13" x14ac:dyDescent="0.3">
      <c r="C37" s="83" t="s">
        <v>60</v>
      </c>
      <c r="D37" s="122"/>
      <c r="E37" s="122"/>
      <c r="F37" s="122"/>
      <c r="G37" s="116"/>
      <c r="H37" s="122"/>
    </row>
    <row r="38" spans="1:27" x14ac:dyDescent="0.25">
      <c r="C38" s="83" t="s">
        <v>61</v>
      </c>
      <c r="G38" s="116"/>
    </row>
    <row r="39" spans="1:27" x14ac:dyDescent="0.25">
      <c r="G39" s="116"/>
    </row>
    <row r="40" spans="1:27" ht="13" thickBot="1" x14ac:dyDescent="0.3"/>
    <row r="41" spans="1:27" s="110" customFormat="1" ht="18" customHeight="1" thickBot="1" x14ac:dyDescent="0.3">
      <c r="A41" s="209" t="s">
        <v>62</v>
      </c>
      <c r="B41" s="210"/>
      <c r="C41" s="210"/>
      <c r="D41" s="210"/>
      <c r="E41" s="210"/>
      <c r="F41" s="210"/>
      <c r="G41" s="210"/>
      <c r="H41" s="211"/>
      <c r="J41" s="91"/>
      <c r="K41" s="91"/>
      <c r="L41" s="91"/>
      <c r="M41" s="91"/>
      <c r="N41" s="91"/>
      <c r="O41" s="91"/>
      <c r="P41" s="91"/>
      <c r="Q41" s="91"/>
      <c r="R41" s="91"/>
      <c r="S41" s="91"/>
      <c r="T41" s="91"/>
      <c r="U41" s="91"/>
      <c r="V41" s="91"/>
      <c r="W41" s="91"/>
      <c r="X41" s="91"/>
      <c r="Y41" s="91"/>
      <c r="Z41" s="91"/>
      <c r="AA41" s="91"/>
    </row>
    <row r="42" spans="1:27" x14ac:dyDescent="0.25">
      <c r="C42" s="127"/>
    </row>
    <row r="43" spans="1:27" ht="13" x14ac:dyDescent="0.3">
      <c r="C43" s="212" t="s">
        <v>63</v>
      </c>
      <c r="D43" s="213"/>
      <c r="E43" s="213"/>
      <c r="F43" s="214"/>
    </row>
    <row r="44" spans="1:27" x14ac:dyDescent="0.25">
      <c r="C44" s="106">
        <f>+C30</f>
        <v>2017</v>
      </c>
      <c r="D44" s="106">
        <f>+D30</f>
        <v>2018</v>
      </c>
      <c r="E44" s="106">
        <f>+E30</f>
        <v>2019</v>
      </c>
      <c r="F44" s="106">
        <f>+F30</f>
        <v>2020</v>
      </c>
      <c r="H44" s="106" t="s">
        <v>52</v>
      </c>
    </row>
    <row r="45" spans="1:27" ht="12.75" customHeight="1" x14ac:dyDescent="0.25">
      <c r="A45" s="215" t="s">
        <v>69</v>
      </c>
      <c r="B45" s="141">
        <f>+B31</f>
        <v>2017</v>
      </c>
      <c r="C45" s="107">
        <f>+C19</f>
        <v>0</v>
      </c>
      <c r="D45" s="100"/>
      <c r="E45" s="101"/>
      <c r="F45" s="101"/>
      <c r="H45" s="117">
        <f>SUM(C45:F45)</f>
        <v>0</v>
      </c>
    </row>
    <row r="46" spans="1:27" ht="12.75" customHeight="1" x14ac:dyDescent="0.25">
      <c r="A46" s="216"/>
      <c r="B46" s="106">
        <f>+B32</f>
        <v>2018</v>
      </c>
      <c r="C46" s="107">
        <f>+C45+C32+C20</f>
        <v>0</v>
      </c>
      <c r="D46" s="107">
        <f>+D20</f>
        <v>0</v>
      </c>
      <c r="E46" s="101"/>
      <c r="F46" s="101"/>
      <c r="H46" s="117">
        <f>SUM(C46:F46)</f>
        <v>0</v>
      </c>
    </row>
    <row r="47" spans="1:27" ht="12.75" customHeight="1" x14ac:dyDescent="0.25">
      <c r="A47" s="216"/>
      <c r="B47" s="106">
        <f>+B33</f>
        <v>2019</v>
      </c>
      <c r="C47" s="107">
        <f>+C46+C33+C21</f>
        <v>0</v>
      </c>
      <c r="D47" s="107">
        <f>+D46+D33+D21</f>
        <v>0</v>
      </c>
      <c r="E47" s="107">
        <f>+E21</f>
        <v>0</v>
      </c>
      <c r="F47" s="101"/>
      <c r="H47" s="117">
        <f>SUM(C47:F47)</f>
        <v>0</v>
      </c>
    </row>
    <row r="48" spans="1:27" ht="12.75" customHeight="1" x14ac:dyDescent="0.25">
      <c r="A48" s="217"/>
      <c r="B48" s="106">
        <f>+B34</f>
        <v>2020</v>
      </c>
      <c r="C48" s="107">
        <f>+C47+C34+C22</f>
        <v>0</v>
      </c>
      <c r="D48" s="107">
        <f>+D47+D34+D22</f>
        <v>0</v>
      </c>
      <c r="E48" s="107">
        <f>+E47+E34+E22</f>
        <v>0</v>
      </c>
      <c r="F48" s="107">
        <f>+F22</f>
        <v>0</v>
      </c>
      <c r="H48" s="117">
        <f>SUM(C48:F48)</f>
        <v>0</v>
      </c>
    </row>
    <row r="49" spans="1:3" ht="14.5" x14ac:dyDescent="0.35">
      <c r="A49" s="126"/>
      <c r="C49" s="92"/>
    </row>
    <row r="50" spans="1:3" x14ac:dyDescent="0.25">
      <c r="C50" s="83" t="s">
        <v>64</v>
      </c>
    </row>
    <row r="51" spans="1:3" x14ac:dyDescent="0.25">
      <c r="C51" s="83" t="s">
        <v>65</v>
      </c>
    </row>
  </sheetData>
  <mergeCells count="15">
    <mergeCell ref="A14:H14"/>
    <mergeCell ref="A41:H41"/>
    <mergeCell ref="C43:F43"/>
    <mergeCell ref="A45:A48"/>
    <mergeCell ref="I14:J14"/>
    <mergeCell ref="C17:F17"/>
    <mergeCell ref="A18:B18"/>
    <mergeCell ref="A19:A23"/>
    <mergeCell ref="C29:F29"/>
    <mergeCell ref="A31:A35"/>
    <mergeCell ref="A1:H1"/>
    <mergeCell ref="A3:H3"/>
    <mergeCell ref="C5:F5"/>
    <mergeCell ref="C6:F6"/>
    <mergeCell ref="C7:F7"/>
  </mergeCells>
  <conditionalFormatting sqref="C9:F9 C19:C20 D20:D21 E21:E22 F22 H19:H22 H31:H34 J31:J34 C45:C48 D46:D48 E47:E48 F48 H45:H48 C33 C34:D34">
    <cfRule type="expression" dxfId="0" priority="1" stopIfTrue="1">
      <formula>$C$2="ex-ante"</formula>
    </cfRule>
  </conditionalFormatting>
  <pageMargins left="0.78740157480314965" right="0.78740157480314965" top="0.98425196850393704" bottom="0.98425196850393704" header="0.51181102362204722" footer="0.51181102362204722"/>
  <pageSetup paperSize="8" orientation="landscape" r:id="rId1"/>
  <headerFooter alignWithMargins="0">
    <oddFooter>&amp;CPage &amp;P</oddFooter>
  </headerFooter>
  <ignoredErrors>
    <ignoredError sqref="C35:F35 H31:H34" formulaRange="1"/>
    <ignoredError sqref="H30 J30"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e3510a95b28f8eb7a89ff15d68f506b7">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ae71b316606be54f8808a14bbc50f6bd"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F6EEBC94-96DD-407D-92B2-A9328A6B8612}"/>
</file>

<file path=customXml/itemProps2.xml><?xml version="1.0" encoding="utf-8"?>
<ds:datastoreItem xmlns:ds="http://schemas.openxmlformats.org/officeDocument/2006/customXml" ds:itemID="{55DAF966-577E-4295-8CC3-E4AA0D9D6F34}"/>
</file>

<file path=customXml/itemProps3.xml><?xml version="1.0" encoding="utf-8"?>
<ds:datastoreItem xmlns:ds="http://schemas.openxmlformats.org/officeDocument/2006/customXml" ds:itemID="{8F6B96F5-178A-4450-BC8B-75B270FFD1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7</vt:i4>
      </vt:variant>
    </vt:vector>
  </HeadingPairs>
  <TitlesOfParts>
    <vt:vector size="12" baseType="lpstr">
      <vt:lpstr>TITELBLAD</vt:lpstr>
      <vt:lpstr>T1</vt:lpstr>
      <vt:lpstr>T2</vt:lpstr>
      <vt:lpstr>T3</vt:lpstr>
      <vt:lpstr>T4</vt:lpstr>
      <vt:lpstr>TITELBLAD!_ftnref2</vt:lpstr>
      <vt:lpstr>TITELBLAD!_ftnref3</vt:lpstr>
      <vt:lpstr>'T2'!Afdrukbereik</vt:lpstr>
      <vt:lpstr>'T3'!Afdrukbereik</vt:lpstr>
      <vt:lpstr>'T4'!Afdrukbereik</vt:lpstr>
      <vt:lpstr>TITELBLAD!Afdrukbereik</vt:lpstr>
      <vt:lpstr>'T4'!Afdruktitels</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Shirley Pauwels</cp:lastModifiedBy>
  <dcterms:created xsi:type="dcterms:W3CDTF">2016-02-15T08:32:23Z</dcterms:created>
  <dcterms:modified xsi:type="dcterms:W3CDTF">2018-07-06T06:43:08Z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y fmtid="{D5CDD505-2E9C-101B-9397-08002B2CF9AE}" pid="3" name="MediaServiceImageTags">
    <vt:lpwstr/>
  </property>
</Properties>
</file>